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SettlementWatch(restored)\מעקב התנחלויות\דוחות לפי גיחות\שנת 2019\"/>
    </mc:Choice>
  </mc:AlternateContent>
  <bookViews>
    <workbookView xWindow="0" yWindow="0" windowWidth="23040" windowHeight="9384"/>
  </bookViews>
  <sheets>
    <sheet name="Plans 2019" sheetId="1" r:id="rId1"/>
    <sheet name="Tender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 l="1"/>
  <c r="I12" i="2"/>
  <c r="H12" i="2"/>
  <c r="G12" i="2"/>
  <c r="F12" i="2"/>
  <c r="E12" i="2"/>
  <c r="Q31" i="1"/>
  <c r="M30" i="1"/>
  <c r="L30" i="1"/>
  <c r="K30" i="1"/>
  <c r="J30" i="1"/>
  <c r="I30" i="1"/>
  <c r="H30" i="1"/>
  <c r="Q28" i="1"/>
  <c r="Q27" i="1"/>
  <c r="Q24" i="1"/>
  <c r="Q23" i="1"/>
  <c r="Q22" i="1"/>
  <c r="Q21" i="1"/>
  <c r="Q19" i="1"/>
  <c r="Q18" i="1"/>
  <c r="Q17" i="1"/>
  <c r="Q16" i="1"/>
  <c r="Q14" i="1"/>
  <c r="Q13" i="1"/>
  <c r="Q12" i="1"/>
  <c r="Q11" i="1"/>
  <c r="Q9" i="1"/>
  <c r="Q8" i="1"/>
  <c r="Q7" i="1"/>
  <c r="Q5" i="1"/>
  <c r="Q4" i="1"/>
  <c r="Q3" i="1"/>
  <c r="Q2" i="1"/>
  <c r="Q30" i="1" l="1"/>
</calcChain>
</file>

<file path=xl/sharedStrings.xml><?xml version="1.0" encoding="utf-8"?>
<sst xmlns="http://schemas.openxmlformats.org/spreadsheetml/2006/main" count="189" uniqueCount="122">
  <si>
    <t>Settlement Hebrew</t>
  </si>
  <si>
    <t>Settlement</t>
  </si>
  <si>
    <t>Plan No.</t>
  </si>
  <si>
    <t>Discussion for Deposit</t>
  </si>
  <si>
    <t>Publication of Depositing</t>
  </si>
  <si>
    <t>Discussion for Validation</t>
  </si>
  <si>
    <t>Publication of Validation</t>
  </si>
  <si>
    <t>New Housing Units</t>
  </si>
  <si>
    <t>West Geneva</t>
  </si>
  <si>
    <t>East Geneva</t>
  </si>
  <si>
    <t>Built Fence</t>
  </si>
  <si>
    <t>Planned Fence</t>
  </si>
  <si>
    <t>East Fence</t>
  </si>
  <si>
    <t>Comments</t>
  </si>
  <si>
    <t>Meeting Date</t>
  </si>
  <si>
    <t>Stage</t>
  </si>
  <si>
    <t>No. of all units</t>
  </si>
  <si>
    <t>עץ אפרים</t>
  </si>
  <si>
    <t>Etz Efrayim</t>
  </si>
  <si>
    <t>126/4</t>
  </si>
  <si>
    <t xml:space="preserve"> </t>
  </si>
  <si>
    <t>אישור למתן תוקף</t>
  </si>
  <si>
    <t>126/2/5</t>
  </si>
  <si>
    <t xml:space="preserve">דיון בהפקדת תוכנית </t>
  </si>
  <si>
    <t xml:space="preserve">פדואל </t>
  </si>
  <si>
    <t>Pduel</t>
  </si>
  <si>
    <t>160/5</t>
  </si>
  <si>
    <t>?</t>
  </si>
  <si>
    <t>Tourism and services</t>
  </si>
  <si>
    <t>160/7</t>
  </si>
  <si>
    <t>Construction for housing - We couldn't find the number of units</t>
  </si>
  <si>
    <t xml:space="preserve">רחלים </t>
  </si>
  <si>
    <t>Rehelim</t>
  </si>
  <si>
    <t>171/6</t>
  </si>
  <si>
    <t>Adding 7 units to the 20 approved (total of 27)</t>
  </si>
  <si>
    <t xml:space="preserve">אלון מורה </t>
  </si>
  <si>
    <t>Elon Moreh</t>
  </si>
  <si>
    <t>107/7</t>
  </si>
  <si>
    <t>גבעת זאב</t>
  </si>
  <si>
    <t>Givat Zeev</t>
  </si>
  <si>
    <t>220/23/1</t>
  </si>
  <si>
    <t>In Agan Haayalot neighborhood</t>
  </si>
  <si>
    <t>220/1/29</t>
  </si>
  <si>
    <t>220/13/2</t>
  </si>
  <si>
    <t>adding 54 units to the 18 approved (total 72 units)</t>
  </si>
  <si>
    <t>220/26/2</t>
  </si>
  <si>
    <t xml:space="preserve">קרני שומרון </t>
  </si>
  <si>
    <t>Karnei Shomron</t>
  </si>
  <si>
    <t>117/8/1/3/4</t>
  </si>
  <si>
    <t>117/8/1/4</t>
  </si>
  <si>
    <t>אלקנה</t>
  </si>
  <si>
    <t>Elkana</t>
  </si>
  <si>
    <t>125/25</t>
  </si>
  <si>
    <t xml:space="preserve">אריאל </t>
  </si>
  <si>
    <t>Ariel</t>
  </si>
  <si>
    <t>130/2/3/39</t>
  </si>
  <si>
    <t>adding 12 units to the 60 approved (total 72 units)</t>
  </si>
  <si>
    <t xml:space="preserve">מצפה יריחו </t>
  </si>
  <si>
    <t>Mitzpe Yericho</t>
  </si>
  <si>
    <t>228/1/2</t>
  </si>
  <si>
    <t xml:space="preserve">חרשה </t>
  </si>
  <si>
    <t>Haresha (Talmon)</t>
  </si>
  <si>
    <t>235/9/1</t>
  </si>
  <si>
    <t>Retroactive legalization of an outpost and establishment of a new official settlement</t>
  </si>
  <si>
    <t xml:space="preserve">שילה </t>
  </si>
  <si>
    <t>Shilo</t>
  </si>
  <si>
    <t>205/22</t>
  </si>
  <si>
    <t>Expanding the footprint of the settlement in the northern part</t>
  </si>
  <si>
    <t>205/13/2</t>
  </si>
  <si>
    <t>אלון</t>
  </si>
  <si>
    <t>Alon</t>
  </si>
  <si>
    <t>227/2</t>
  </si>
  <si>
    <t>Adding 289 units to the 36 approved (total 325 units)</t>
  </si>
  <si>
    <t xml:space="preserve">אישור למתן תוקף </t>
  </si>
  <si>
    <t xml:space="preserve">קרית ארבע </t>
  </si>
  <si>
    <t>Kiryat Arba</t>
  </si>
  <si>
    <t>510/1/13</t>
  </si>
  <si>
    <t xml:space="preserve">אורנית </t>
  </si>
  <si>
    <t>Oranit</t>
  </si>
  <si>
    <t>121/24</t>
  </si>
  <si>
    <t xml:space="preserve">בית אריה </t>
  </si>
  <si>
    <t>Beit Arie</t>
  </si>
  <si>
    <t>201/3/32</t>
  </si>
  <si>
    <t xml:space="preserve">ביתר עלית </t>
  </si>
  <si>
    <t>Beitar Illit</t>
  </si>
  <si>
    <t>426/13</t>
  </si>
  <si>
    <t>A bridge for pedestrians over Palestinian lands</t>
  </si>
  <si>
    <t>426/8/5</t>
  </si>
  <si>
    <t>Adding 73 units to the 530 already approved</t>
  </si>
  <si>
    <t>426/7/15/ב</t>
  </si>
  <si>
    <t>31 units + 100 rooms for the elderly or for a hotel</t>
  </si>
  <si>
    <t>אפרת</t>
  </si>
  <si>
    <t>Efrat</t>
  </si>
  <si>
    <t>410/5/7</t>
  </si>
  <si>
    <t>700 units + 300 assitance living for the elderly</t>
  </si>
  <si>
    <t>שדה בר (נוקדים)</t>
  </si>
  <si>
    <t>Sde Bar (Nokdim)</t>
  </si>
  <si>
    <t>411/1/2/1</t>
  </si>
  <si>
    <t>Retroactive legalization of illegal construction in Sde Bar - We couldn’t find the number of units</t>
  </si>
  <si>
    <t xml:space="preserve">מעלה אדומים </t>
  </si>
  <si>
    <t>Maale Adumim</t>
  </si>
  <si>
    <t>420/1/4/40</t>
  </si>
  <si>
    <t>Adding 603 units to the 147 approved (demolishing the 147 existing units and building 750 new units)</t>
  </si>
  <si>
    <t>TOTAL</t>
  </si>
  <si>
    <t>Date</t>
  </si>
  <si>
    <t>Tender No.</t>
  </si>
  <si>
    <t>Opening Date</t>
  </si>
  <si>
    <t>Alfei Menashe</t>
  </si>
  <si>
    <t>YS/79/2019</t>
  </si>
  <si>
    <t>Imanuel</t>
  </si>
  <si>
    <t>YS/80/2019</t>
  </si>
  <si>
    <t>Adam (Geva Binyamin)</t>
  </si>
  <si>
    <t>YS/81/2019</t>
  </si>
  <si>
    <t>Maale Efraim</t>
  </si>
  <si>
    <t>YS/82/2019</t>
  </si>
  <si>
    <t>YS/83/2019</t>
  </si>
  <si>
    <t>YS/84/2019</t>
  </si>
  <si>
    <t>YS/85/2019</t>
  </si>
  <si>
    <t>Ofarim</t>
  </si>
  <si>
    <t>YS/89/2019</t>
  </si>
  <si>
    <t>YS/90/2019</t>
  </si>
  <si>
    <t>YS/91/2019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</si>
</sst>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b/>
      <sz val="11"/>
      <name val="Calibri"/>
      <family val="2"/>
      <charset val="177"/>
      <scheme val="minor"/>
    </font>
    <font>
      <sz val="10"/>
      <name val="Calibri"/>
      <family val="2"/>
      <scheme val="minor"/>
    </font>
    <font>
      <sz val="10"/>
      <name val="Calibri"/>
      <family val="2"/>
      <charset val="177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10"/>
      <color theme="1"/>
      <name val="Calibri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/>
    </xf>
    <xf numFmtId="0" fontId="3" fillId="0" borderId="4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vertical="center" wrapText="1"/>
    </xf>
    <xf numFmtId="0" fontId="3" fillId="0" borderId="6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7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 wrapText="1"/>
    </xf>
    <xf numFmtId="0" fontId="4" fillId="0" borderId="0" xfId="0" applyFont="1" applyFill="1"/>
    <xf numFmtId="0" fontId="5" fillId="0" borderId="0" xfId="0" applyFont="1" applyFill="1"/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Border="1"/>
    <xf numFmtId="14" fontId="0" fillId="0" borderId="8" xfId="0" applyNumberFormat="1" applyBorder="1"/>
    <xf numFmtId="14" fontId="0" fillId="0" borderId="8" xfId="0" applyNumberFormat="1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3" xfId="0" applyFont="1" applyBorder="1"/>
    <xf numFmtId="14" fontId="6" fillId="0" borderId="3" xfId="0" applyNumberFormat="1" applyFont="1" applyBorder="1"/>
    <xf numFmtId="0" fontId="6" fillId="0" borderId="3" xfId="0" applyFont="1" applyFill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0" fontId="6" fillId="0" borderId="0" xfId="0" applyFont="1"/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0" fillId="0" borderId="3" xfId="0" applyBorder="1"/>
    <xf numFmtId="14" fontId="0" fillId="0" borderId="3" xfId="0" applyNumberFormat="1" applyBorder="1"/>
    <xf numFmtId="0" fontId="7" fillId="0" borderId="3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14" fontId="7" fillId="0" borderId="3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NumberFormat="1" applyBorder="1"/>
    <xf numFmtId="0" fontId="0" fillId="0" borderId="0" xfId="0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/>
    <xf numFmtId="0" fontId="8" fillId="0" borderId="9" xfId="0" applyFont="1" applyBorder="1" applyAlignment="1"/>
    <xf numFmtId="0" fontId="2" fillId="0" borderId="0" xfId="1" applyFont="1"/>
    <xf numFmtId="14" fontId="2" fillId="0" borderId="0" xfId="1" applyNumberFormat="1"/>
    <xf numFmtId="0" fontId="2" fillId="0" borderId="0" xfId="1" applyFont="1" applyFill="1"/>
    <xf numFmtId="14" fontId="2" fillId="0" borderId="0" xfId="1" applyNumberFormat="1" applyFill="1"/>
    <xf numFmtId="0" fontId="1" fillId="0" borderId="0" xfId="1" applyFont="1"/>
    <xf numFmtId="0" fontId="8" fillId="0" borderId="10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2" fillId="0" borderId="0" xfId="1" applyAlignment="1">
      <alignment horizontal="left"/>
    </xf>
    <xf numFmtId="0" fontId="2" fillId="0" borderId="0" xfId="1" applyFill="1" applyAlignment="1">
      <alignment horizontal="left"/>
    </xf>
    <xf numFmtId="0" fontId="1" fillId="0" borderId="0" xfId="1" applyFont="1" applyAlignment="1">
      <alignment horizontal="left"/>
    </xf>
  </cellXfs>
  <cellStyles count="2">
    <cellStyle name="Normal" xfId="0" builtinId="0"/>
    <cellStyle name="Normal 2" xfId="1"/>
  </cellStyles>
  <dxfs count="19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/m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/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/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</font>
      <fill>
        <patternFill>
          <bgColor theme="0"/>
        </patternFill>
      </fill>
    </dxf>
  </dxfs>
  <tableStyles count="1" defaultTableStyle="TableStyleMedium2" defaultPivotStyle="PivotStyleLight16">
    <tableStyle name="Table Style 1" pivot="0" count="1">
      <tableStyleElement type="wholeTabl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Q31" totalsRowShown="0" headerRowDxfId="17">
  <tableColumns count="17">
    <tableColumn id="1" name="Settlement Hebrew" dataDxfId="16"/>
    <tableColumn id="17" name="Settlement" dataDxfId="15"/>
    <tableColumn id="2" name="Plan No." dataDxfId="14"/>
    <tableColumn id="3" name="Discussion for Deposit" dataDxfId="13"/>
    <tableColumn id="4" name="Publication of Depositing" dataDxfId="12"/>
    <tableColumn id="5" name="Discussion for Validation" dataDxfId="11"/>
    <tableColumn id="6" name="Publication of Validation" dataDxfId="10"/>
    <tableColumn id="7" name="New Housing Units" dataDxfId="9"/>
    <tableColumn id="8" name="West Geneva" dataDxfId="8"/>
    <tableColumn id="9" name="East Geneva" dataDxfId="7"/>
    <tableColumn id="10" name="Built Fence" dataDxfId="6"/>
    <tableColumn id="11" name="Planned Fence" dataDxfId="5"/>
    <tableColumn id="12" name="East Fence" dataDxfId="4"/>
    <tableColumn id="13" name="Comments" dataDxfId="3"/>
    <tableColumn id="14" name="Meeting Date" dataDxfId="2"/>
    <tableColumn id="15" name="Stage" dataDxfId="1"/>
    <tableColumn id="18" name="No. of all units" dataDxfId="0">
      <calculatedColumnFormula>Table1[[#This Row],[New Housing Units]]</calculatedColumnFormula>
    </tableColumn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workbookViewId="0">
      <selection activeCell="J1" sqref="J1"/>
    </sheetView>
  </sheetViews>
  <sheetFormatPr defaultRowHeight="13.8" x14ac:dyDescent="0.3"/>
  <cols>
    <col min="1" max="1" width="18.44140625" customWidth="1"/>
    <col min="2" max="2" width="14.77734375" style="37" bestFit="1" customWidth="1"/>
    <col min="3" max="3" width="11.77734375" customWidth="1"/>
    <col min="4" max="4" width="12.33203125" customWidth="1"/>
    <col min="5" max="5" width="12.5546875" customWidth="1"/>
    <col min="6" max="6" width="13.33203125" customWidth="1"/>
    <col min="7" max="7" width="10" style="35" customWidth="1"/>
    <col min="8" max="8" width="8.21875" customWidth="1"/>
    <col min="9" max="9" width="7.33203125" bestFit="1" customWidth="1"/>
    <col min="10" max="10" width="7.109375" customWidth="1"/>
    <col min="11" max="11" width="5.88671875" bestFit="1" customWidth="1"/>
    <col min="12" max="12" width="7.44140625" bestFit="1" customWidth="1"/>
    <col min="13" max="13" width="5.88671875" style="37" bestFit="1" customWidth="1"/>
    <col min="14" max="14" width="56.77734375" customWidth="1"/>
    <col min="15" max="15" width="15.21875" bestFit="1" customWidth="1"/>
  </cols>
  <sheetData>
    <row r="1" spans="1:17" s="14" customFormat="1" ht="43.2" x14ac:dyDescent="0.3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8" t="s">
        <v>9</v>
      </c>
      <c r="K1" s="9" t="s">
        <v>10</v>
      </c>
      <c r="L1" s="4" t="s">
        <v>11</v>
      </c>
      <c r="M1" s="8" t="s">
        <v>12</v>
      </c>
      <c r="N1" s="10" t="s">
        <v>13</v>
      </c>
      <c r="O1" s="11" t="s">
        <v>14</v>
      </c>
      <c r="P1" s="12" t="s">
        <v>15</v>
      </c>
      <c r="Q1" s="13" t="s">
        <v>16</v>
      </c>
    </row>
    <row r="2" spans="1:17" x14ac:dyDescent="0.3">
      <c r="A2" s="15" t="s">
        <v>17</v>
      </c>
      <c r="B2" s="16" t="s">
        <v>18</v>
      </c>
      <c r="C2" s="17" t="s">
        <v>19</v>
      </c>
      <c r="D2" s="18">
        <v>41304</v>
      </c>
      <c r="E2" s="18">
        <v>43135</v>
      </c>
      <c r="F2" s="18">
        <v>43559</v>
      </c>
      <c r="G2" s="17"/>
      <c r="H2" s="15">
        <v>108</v>
      </c>
      <c r="I2" s="17">
        <v>108</v>
      </c>
      <c r="J2" s="17"/>
      <c r="K2" s="17">
        <v>108</v>
      </c>
      <c r="L2" s="17"/>
      <c r="M2" s="17"/>
      <c r="N2" s="16" t="s">
        <v>20</v>
      </c>
      <c r="O2" s="19">
        <v>43559</v>
      </c>
      <c r="P2" s="20" t="s">
        <v>21</v>
      </c>
      <c r="Q2">
        <f>Table1[[#This Row],[New Housing Units]]</f>
        <v>108</v>
      </c>
    </row>
    <row r="3" spans="1:17" x14ac:dyDescent="0.3">
      <c r="A3" s="15" t="s">
        <v>17</v>
      </c>
      <c r="B3" s="16" t="s">
        <v>18</v>
      </c>
      <c r="C3" s="17" t="s">
        <v>22</v>
      </c>
      <c r="D3" s="18">
        <v>43559</v>
      </c>
      <c r="E3" s="17"/>
      <c r="F3" s="17"/>
      <c r="G3" s="17"/>
      <c r="H3" s="15">
        <v>10</v>
      </c>
      <c r="I3" s="17">
        <v>10</v>
      </c>
      <c r="J3" s="17"/>
      <c r="K3" s="17">
        <v>10</v>
      </c>
      <c r="L3" s="17"/>
      <c r="M3" s="17"/>
      <c r="N3" s="16" t="s">
        <v>20</v>
      </c>
      <c r="O3" s="19">
        <v>43559</v>
      </c>
      <c r="P3" s="20" t="s">
        <v>23</v>
      </c>
      <c r="Q3">
        <f>Table1[[#This Row],[New Housing Units]]</f>
        <v>10</v>
      </c>
    </row>
    <row r="4" spans="1:17" x14ac:dyDescent="0.3">
      <c r="A4" s="15" t="s">
        <v>24</v>
      </c>
      <c r="B4" s="16" t="s">
        <v>25</v>
      </c>
      <c r="C4" s="17" t="s">
        <v>26</v>
      </c>
      <c r="D4" s="18">
        <v>43559</v>
      </c>
      <c r="E4" s="17"/>
      <c r="F4" s="17"/>
      <c r="G4" s="17"/>
      <c r="H4" s="15" t="s">
        <v>27</v>
      </c>
      <c r="I4" s="17"/>
      <c r="J4" s="17"/>
      <c r="K4" s="17"/>
      <c r="L4" s="17"/>
      <c r="M4" s="17"/>
      <c r="N4" s="16" t="s">
        <v>28</v>
      </c>
      <c r="O4" s="19">
        <v>43559</v>
      </c>
      <c r="P4" s="20" t="s">
        <v>23</v>
      </c>
      <c r="Q4" t="str">
        <f>Table1[[#This Row],[New Housing Units]]</f>
        <v>?</v>
      </c>
    </row>
    <row r="5" spans="1:17" x14ac:dyDescent="0.3">
      <c r="A5" s="15" t="s">
        <v>24</v>
      </c>
      <c r="B5" s="16" t="s">
        <v>25</v>
      </c>
      <c r="C5" s="17" t="s">
        <v>29</v>
      </c>
      <c r="D5" s="18">
        <v>43559</v>
      </c>
      <c r="E5" s="17"/>
      <c r="F5" s="17"/>
      <c r="G5" s="17"/>
      <c r="H5" s="15" t="s">
        <v>27</v>
      </c>
      <c r="I5" s="17"/>
      <c r="J5" s="17"/>
      <c r="K5" s="17"/>
      <c r="L5" s="17"/>
      <c r="M5" s="17"/>
      <c r="N5" s="16" t="s">
        <v>30</v>
      </c>
      <c r="O5" s="19">
        <v>43559</v>
      </c>
      <c r="P5" s="20" t="s">
        <v>23</v>
      </c>
      <c r="Q5" t="str">
        <f>Table1[[#This Row],[New Housing Units]]</f>
        <v>?</v>
      </c>
    </row>
    <row r="6" spans="1:17" x14ac:dyDescent="0.3">
      <c r="A6" s="15" t="s">
        <v>31</v>
      </c>
      <c r="B6" s="16" t="s">
        <v>32</v>
      </c>
      <c r="C6" s="17" t="s">
        <v>33</v>
      </c>
      <c r="D6" s="18">
        <v>43559</v>
      </c>
      <c r="E6" s="17"/>
      <c r="F6" s="17"/>
      <c r="G6" s="17"/>
      <c r="H6" s="15">
        <v>7</v>
      </c>
      <c r="I6" s="17"/>
      <c r="J6" s="17">
        <v>7</v>
      </c>
      <c r="K6" s="17"/>
      <c r="L6" s="17"/>
      <c r="M6" s="17">
        <v>7</v>
      </c>
      <c r="N6" s="16" t="s">
        <v>34</v>
      </c>
      <c r="O6" s="19">
        <v>43559</v>
      </c>
      <c r="P6" s="20" t="s">
        <v>23</v>
      </c>
      <c r="Q6">
        <v>27</v>
      </c>
    </row>
    <row r="7" spans="1:17" x14ac:dyDescent="0.3">
      <c r="A7" s="15" t="s">
        <v>35</v>
      </c>
      <c r="B7" s="16" t="s">
        <v>36</v>
      </c>
      <c r="C7" s="17" t="s">
        <v>37</v>
      </c>
      <c r="D7" s="18">
        <v>43559</v>
      </c>
      <c r="E7" s="17"/>
      <c r="F7" s="17"/>
      <c r="G7" s="17"/>
      <c r="H7" s="15">
        <v>114</v>
      </c>
      <c r="I7" s="17"/>
      <c r="J7" s="17">
        <v>114</v>
      </c>
      <c r="K7" s="17"/>
      <c r="L7" s="17"/>
      <c r="M7" s="17">
        <v>114</v>
      </c>
      <c r="N7" s="16"/>
      <c r="O7" s="19">
        <v>43559</v>
      </c>
      <c r="P7" s="20" t="s">
        <v>23</v>
      </c>
      <c r="Q7">
        <f>Table1[[#This Row],[New Housing Units]]</f>
        <v>114</v>
      </c>
    </row>
    <row r="8" spans="1:17" x14ac:dyDescent="0.3">
      <c r="A8" s="15" t="s">
        <v>38</v>
      </c>
      <c r="B8" s="16" t="s">
        <v>39</v>
      </c>
      <c r="C8" s="17" t="s">
        <v>40</v>
      </c>
      <c r="D8" s="18">
        <v>43559</v>
      </c>
      <c r="E8" s="17"/>
      <c r="F8" s="17"/>
      <c r="G8" s="17"/>
      <c r="H8" s="15">
        <v>40</v>
      </c>
      <c r="I8" s="17"/>
      <c r="J8" s="17">
        <v>40</v>
      </c>
      <c r="K8" s="17">
        <v>40</v>
      </c>
      <c r="L8" s="17"/>
      <c r="M8" s="17"/>
      <c r="N8" s="16" t="s">
        <v>41</v>
      </c>
      <c r="O8" s="19">
        <v>43559</v>
      </c>
      <c r="P8" s="20" t="s">
        <v>23</v>
      </c>
      <c r="Q8">
        <f>Table1[[#This Row],[New Housing Units]]</f>
        <v>40</v>
      </c>
    </row>
    <row r="9" spans="1:17" x14ac:dyDescent="0.3">
      <c r="A9" s="15" t="s">
        <v>38</v>
      </c>
      <c r="B9" s="16" t="s">
        <v>39</v>
      </c>
      <c r="C9" s="17" t="s">
        <v>42</v>
      </c>
      <c r="D9" s="18">
        <v>43559</v>
      </c>
      <c r="E9" s="17"/>
      <c r="F9" s="17"/>
      <c r="G9" s="17"/>
      <c r="H9" s="15">
        <v>2</v>
      </c>
      <c r="I9" s="17">
        <v>2</v>
      </c>
      <c r="J9" s="17"/>
      <c r="K9" s="17">
        <v>2</v>
      </c>
      <c r="L9" s="17"/>
      <c r="M9" s="17"/>
      <c r="N9" s="16" t="s">
        <v>20</v>
      </c>
      <c r="O9" s="19">
        <v>43559</v>
      </c>
      <c r="P9" s="20" t="s">
        <v>23</v>
      </c>
      <c r="Q9">
        <f>Table1[[#This Row],[New Housing Units]]</f>
        <v>2</v>
      </c>
    </row>
    <row r="10" spans="1:17" x14ac:dyDescent="0.3">
      <c r="A10" s="15" t="s">
        <v>38</v>
      </c>
      <c r="B10" s="16" t="s">
        <v>39</v>
      </c>
      <c r="C10" s="17" t="s">
        <v>43</v>
      </c>
      <c r="D10" s="18">
        <v>43026</v>
      </c>
      <c r="E10" s="18">
        <v>43349</v>
      </c>
      <c r="F10" s="18">
        <v>43559</v>
      </c>
      <c r="G10" s="17"/>
      <c r="H10" s="15">
        <v>54</v>
      </c>
      <c r="I10" s="17">
        <v>54</v>
      </c>
      <c r="J10" s="17"/>
      <c r="K10" s="17">
        <v>54</v>
      </c>
      <c r="L10" s="17"/>
      <c r="M10" s="17"/>
      <c r="N10" s="16" t="s">
        <v>44</v>
      </c>
      <c r="O10" s="19">
        <v>43559</v>
      </c>
      <c r="P10" s="20" t="s">
        <v>21</v>
      </c>
      <c r="Q10">
        <v>72</v>
      </c>
    </row>
    <row r="11" spans="1:17" x14ac:dyDescent="0.3">
      <c r="A11" s="15" t="s">
        <v>38</v>
      </c>
      <c r="B11" s="16" t="s">
        <v>39</v>
      </c>
      <c r="C11" s="17" t="s">
        <v>45</v>
      </c>
      <c r="D11" s="18">
        <v>43110</v>
      </c>
      <c r="E11" s="18">
        <v>43434</v>
      </c>
      <c r="F11" s="18">
        <v>43559</v>
      </c>
      <c r="G11" s="17"/>
      <c r="H11" s="15">
        <v>56</v>
      </c>
      <c r="I11" s="17">
        <v>56</v>
      </c>
      <c r="J11" s="17"/>
      <c r="K11" s="17">
        <v>56</v>
      </c>
      <c r="L11" s="17"/>
      <c r="M11" s="17"/>
      <c r="N11" s="16" t="s">
        <v>20</v>
      </c>
      <c r="O11" s="19">
        <v>43559</v>
      </c>
      <c r="P11" s="20" t="s">
        <v>21</v>
      </c>
      <c r="Q11">
        <f>Table1[[#This Row],[New Housing Units]]</f>
        <v>56</v>
      </c>
    </row>
    <row r="12" spans="1:17" x14ac:dyDescent="0.3">
      <c r="A12" s="15" t="s">
        <v>46</v>
      </c>
      <c r="B12" s="16" t="s">
        <v>47</v>
      </c>
      <c r="C12" s="17" t="s">
        <v>48</v>
      </c>
      <c r="D12" s="18">
        <v>43559</v>
      </c>
      <c r="E12" s="17"/>
      <c r="F12" s="17"/>
      <c r="G12" s="17"/>
      <c r="H12" s="15" t="s">
        <v>27</v>
      </c>
      <c r="I12" s="17"/>
      <c r="J12" s="17"/>
      <c r="K12" s="17"/>
      <c r="L12" s="17"/>
      <c r="M12" s="17"/>
      <c r="N12" s="16" t="s">
        <v>30</v>
      </c>
      <c r="O12" s="19">
        <v>43559</v>
      </c>
      <c r="P12" s="20" t="s">
        <v>23</v>
      </c>
      <c r="Q12" t="str">
        <f>Table1[[#This Row],[New Housing Units]]</f>
        <v>?</v>
      </c>
    </row>
    <row r="13" spans="1:17" x14ac:dyDescent="0.3">
      <c r="A13" s="15" t="s">
        <v>46</v>
      </c>
      <c r="B13" s="16" t="s">
        <v>47</v>
      </c>
      <c r="C13" s="17" t="s">
        <v>49</v>
      </c>
      <c r="D13" s="18">
        <v>43334</v>
      </c>
      <c r="E13" s="18">
        <v>43434</v>
      </c>
      <c r="F13" s="18">
        <v>43559</v>
      </c>
      <c r="G13" s="17"/>
      <c r="H13" s="15">
        <v>85</v>
      </c>
      <c r="I13" s="17"/>
      <c r="J13" s="17">
        <v>85</v>
      </c>
      <c r="K13" s="17"/>
      <c r="L13" s="17">
        <v>85</v>
      </c>
      <c r="M13" s="17"/>
      <c r="N13" s="16"/>
      <c r="O13" s="19">
        <v>43559</v>
      </c>
      <c r="P13" s="20" t="s">
        <v>21</v>
      </c>
      <c r="Q13">
        <f>Table1[[#This Row],[New Housing Units]]</f>
        <v>85</v>
      </c>
    </row>
    <row r="14" spans="1:17" x14ac:dyDescent="0.3">
      <c r="A14" s="15" t="s">
        <v>50</v>
      </c>
      <c r="B14" s="16" t="s">
        <v>51</v>
      </c>
      <c r="C14" s="17" t="s">
        <v>52</v>
      </c>
      <c r="D14" s="18">
        <v>43559</v>
      </c>
      <c r="E14" s="17"/>
      <c r="F14" s="17"/>
      <c r="G14" s="17"/>
      <c r="H14" s="15" t="s">
        <v>27</v>
      </c>
      <c r="I14" s="17"/>
      <c r="J14" s="17"/>
      <c r="K14" s="17"/>
      <c r="L14" s="17"/>
      <c r="M14" s="17"/>
      <c r="N14" s="16" t="s">
        <v>30</v>
      </c>
      <c r="O14" s="19">
        <v>43559</v>
      </c>
      <c r="P14" s="20" t="s">
        <v>23</v>
      </c>
      <c r="Q14" t="str">
        <f>Table1[[#This Row],[New Housing Units]]</f>
        <v>?</v>
      </c>
    </row>
    <row r="15" spans="1:17" x14ac:dyDescent="0.3">
      <c r="A15" s="15" t="s">
        <v>53</v>
      </c>
      <c r="B15" s="16" t="s">
        <v>54</v>
      </c>
      <c r="C15" s="17" t="s">
        <v>55</v>
      </c>
      <c r="D15" s="18">
        <v>43559</v>
      </c>
      <c r="E15" s="17"/>
      <c r="F15" s="17"/>
      <c r="G15" s="17"/>
      <c r="H15" s="15">
        <v>12</v>
      </c>
      <c r="I15" s="17"/>
      <c r="J15" s="17">
        <v>12</v>
      </c>
      <c r="K15" s="17"/>
      <c r="L15" s="17">
        <v>12</v>
      </c>
      <c r="M15" s="17"/>
      <c r="N15" s="16" t="s">
        <v>56</v>
      </c>
      <c r="O15" s="19">
        <v>43559</v>
      </c>
      <c r="P15" s="20" t="s">
        <v>23</v>
      </c>
      <c r="Q15">
        <v>72</v>
      </c>
    </row>
    <row r="16" spans="1:17" x14ac:dyDescent="0.3">
      <c r="A16" s="15" t="s">
        <v>57</v>
      </c>
      <c r="B16" s="16" t="s">
        <v>58</v>
      </c>
      <c r="C16" s="17" t="s">
        <v>59</v>
      </c>
      <c r="D16" s="18">
        <v>43559</v>
      </c>
      <c r="E16" s="17"/>
      <c r="F16" s="17"/>
      <c r="G16" s="17"/>
      <c r="H16" s="20">
        <v>147</v>
      </c>
      <c r="I16" s="17"/>
      <c r="J16" s="17">
        <v>147</v>
      </c>
      <c r="K16" s="17"/>
      <c r="L16" s="17"/>
      <c r="M16" s="17">
        <v>147</v>
      </c>
      <c r="N16" s="16" t="s">
        <v>20</v>
      </c>
      <c r="O16" s="19">
        <v>43559</v>
      </c>
      <c r="P16" s="20" t="s">
        <v>23</v>
      </c>
      <c r="Q16">
        <f>Table1[[#This Row],[New Housing Units]]</f>
        <v>147</v>
      </c>
    </row>
    <row r="17" spans="1:17" x14ac:dyDescent="0.3">
      <c r="A17" s="15" t="s">
        <v>60</v>
      </c>
      <c r="B17" s="16" t="s">
        <v>61</v>
      </c>
      <c r="C17" s="17" t="s">
        <v>62</v>
      </c>
      <c r="D17" s="18">
        <v>43559</v>
      </c>
      <c r="E17" s="17"/>
      <c r="F17" s="17"/>
      <c r="G17" s="17"/>
      <c r="H17" s="20">
        <v>720</v>
      </c>
      <c r="I17" s="17"/>
      <c r="J17" s="17">
        <v>720</v>
      </c>
      <c r="K17" s="17"/>
      <c r="L17" s="17"/>
      <c r="M17" s="17">
        <v>720</v>
      </c>
      <c r="N17" s="16" t="s">
        <v>63</v>
      </c>
      <c r="O17" s="19">
        <v>43559</v>
      </c>
      <c r="P17" s="20" t="s">
        <v>23</v>
      </c>
      <c r="Q17">
        <f>Table1[[#This Row],[New Housing Units]]</f>
        <v>720</v>
      </c>
    </row>
    <row r="18" spans="1:17" x14ac:dyDescent="0.3">
      <c r="A18" s="15" t="s">
        <v>64</v>
      </c>
      <c r="B18" s="16" t="s">
        <v>65</v>
      </c>
      <c r="C18" s="17" t="s">
        <v>66</v>
      </c>
      <c r="D18" s="18">
        <v>43559</v>
      </c>
      <c r="E18" s="17"/>
      <c r="F18" s="17"/>
      <c r="G18" s="17"/>
      <c r="H18" s="20">
        <v>155</v>
      </c>
      <c r="I18" s="17"/>
      <c r="J18" s="17">
        <v>155</v>
      </c>
      <c r="K18" s="17"/>
      <c r="L18" s="17"/>
      <c r="M18" s="17">
        <v>155</v>
      </c>
      <c r="N18" s="16" t="s">
        <v>67</v>
      </c>
      <c r="O18" s="19">
        <v>43559</v>
      </c>
      <c r="P18" s="20" t="s">
        <v>23</v>
      </c>
      <c r="Q18">
        <f>Table1[[#This Row],[New Housing Units]]</f>
        <v>155</v>
      </c>
    </row>
    <row r="19" spans="1:17" x14ac:dyDescent="0.3">
      <c r="A19" s="15" t="s">
        <v>64</v>
      </c>
      <c r="B19" s="16" t="s">
        <v>65</v>
      </c>
      <c r="C19" s="17" t="s">
        <v>68</v>
      </c>
      <c r="D19" s="18">
        <v>43559</v>
      </c>
      <c r="E19" s="17"/>
      <c r="F19" s="17"/>
      <c r="G19" s="17"/>
      <c r="H19" s="20">
        <v>55</v>
      </c>
      <c r="I19" s="17"/>
      <c r="J19" s="17">
        <v>55</v>
      </c>
      <c r="K19" s="17"/>
      <c r="L19" s="17"/>
      <c r="M19" s="17">
        <v>55</v>
      </c>
      <c r="N19" s="16" t="s">
        <v>20</v>
      </c>
      <c r="O19" s="19">
        <v>43559</v>
      </c>
      <c r="P19" s="20" t="s">
        <v>23</v>
      </c>
      <c r="Q19">
        <f>Table1[[#This Row],[New Housing Units]]</f>
        <v>55</v>
      </c>
    </row>
    <row r="20" spans="1:17" x14ac:dyDescent="0.3">
      <c r="A20" s="15" t="s">
        <v>69</v>
      </c>
      <c r="B20" s="16" t="s">
        <v>70</v>
      </c>
      <c r="C20" s="17" t="s">
        <v>71</v>
      </c>
      <c r="D20" s="18">
        <v>43110</v>
      </c>
      <c r="E20" s="18">
        <v>43280</v>
      </c>
      <c r="F20" s="18">
        <v>43559</v>
      </c>
      <c r="G20" s="17"/>
      <c r="H20" s="15">
        <v>289</v>
      </c>
      <c r="I20" s="17"/>
      <c r="J20" s="17">
        <v>289</v>
      </c>
      <c r="K20" s="17"/>
      <c r="L20" s="17">
        <v>289</v>
      </c>
      <c r="M20" s="17"/>
      <c r="N20" s="16" t="s">
        <v>72</v>
      </c>
      <c r="O20" s="19">
        <v>43559</v>
      </c>
      <c r="P20" s="20" t="s">
        <v>73</v>
      </c>
      <c r="Q20">
        <v>325</v>
      </c>
    </row>
    <row r="21" spans="1:17" x14ac:dyDescent="0.3">
      <c r="A21" s="15" t="s">
        <v>74</v>
      </c>
      <c r="B21" s="16" t="s">
        <v>75</v>
      </c>
      <c r="C21" s="17" t="s">
        <v>76</v>
      </c>
      <c r="D21" s="18">
        <v>43559</v>
      </c>
      <c r="E21" s="17"/>
      <c r="F21" s="18"/>
      <c r="G21" s="17"/>
      <c r="H21" s="20">
        <v>0</v>
      </c>
      <c r="I21" s="17"/>
      <c r="J21" s="17">
        <v>0</v>
      </c>
      <c r="K21" s="17"/>
      <c r="L21" s="17"/>
      <c r="M21" s="17">
        <v>0</v>
      </c>
      <c r="N21" s="16"/>
      <c r="O21" s="19">
        <v>43559</v>
      </c>
      <c r="P21" s="20" t="s">
        <v>23</v>
      </c>
      <c r="Q21">
        <f>Table1[[#This Row],[New Housing Units]]</f>
        <v>0</v>
      </c>
    </row>
    <row r="22" spans="1:17" x14ac:dyDescent="0.3">
      <c r="A22" s="15" t="s">
        <v>77</v>
      </c>
      <c r="B22" s="16" t="s">
        <v>78</v>
      </c>
      <c r="C22" s="17" t="s">
        <v>79</v>
      </c>
      <c r="D22" s="18">
        <v>43559</v>
      </c>
      <c r="E22" s="17"/>
      <c r="F22" s="17"/>
      <c r="G22" s="17"/>
      <c r="H22" s="20">
        <v>66</v>
      </c>
      <c r="I22" s="17">
        <v>66</v>
      </c>
      <c r="J22" s="17"/>
      <c r="K22" s="17">
        <v>66</v>
      </c>
      <c r="L22" s="17"/>
      <c r="M22" s="17"/>
      <c r="N22" s="16"/>
      <c r="O22" s="19">
        <v>43559</v>
      </c>
      <c r="P22" s="20" t="s">
        <v>23</v>
      </c>
      <c r="Q22">
        <f>Table1[[#This Row],[New Housing Units]]</f>
        <v>66</v>
      </c>
    </row>
    <row r="23" spans="1:17" x14ac:dyDescent="0.3">
      <c r="A23" s="15" t="s">
        <v>80</v>
      </c>
      <c r="B23" s="16" t="s">
        <v>81</v>
      </c>
      <c r="C23" s="17" t="s">
        <v>82</v>
      </c>
      <c r="D23" s="18">
        <v>43559</v>
      </c>
      <c r="E23" s="17"/>
      <c r="F23" s="17"/>
      <c r="G23" s="17"/>
      <c r="H23" s="20">
        <v>32</v>
      </c>
      <c r="I23" s="17"/>
      <c r="J23" s="17">
        <v>32</v>
      </c>
      <c r="K23" s="17"/>
      <c r="L23" s="17">
        <v>32</v>
      </c>
      <c r="M23" s="17"/>
      <c r="N23" s="16"/>
      <c r="O23" s="19">
        <v>43559</v>
      </c>
      <c r="P23" s="20" t="s">
        <v>23</v>
      </c>
      <c r="Q23">
        <f>Table1[[#This Row],[New Housing Units]]</f>
        <v>32</v>
      </c>
    </row>
    <row r="24" spans="1:17" x14ac:dyDescent="0.3">
      <c r="A24" s="15" t="s">
        <v>83</v>
      </c>
      <c r="B24" s="16" t="s">
        <v>84</v>
      </c>
      <c r="C24" s="17" t="s">
        <v>85</v>
      </c>
      <c r="D24" s="18">
        <v>42946</v>
      </c>
      <c r="E24" s="18">
        <v>43259</v>
      </c>
      <c r="F24" s="18">
        <v>43559</v>
      </c>
      <c r="G24" s="17"/>
      <c r="H24" s="20">
        <v>0</v>
      </c>
      <c r="I24" s="17">
        <v>0</v>
      </c>
      <c r="J24" s="17"/>
      <c r="K24" s="17"/>
      <c r="L24" s="17">
        <v>0</v>
      </c>
      <c r="M24" s="17"/>
      <c r="N24" s="16" t="s">
        <v>86</v>
      </c>
      <c r="O24" s="19">
        <v>43559</v>
      </c>
      <c r="P24" s="20" t="s">
        <v>73</v>
      </c>
      <c r="Q24">
        <f>Table1[[#This Row],[New Housing Units]]</f>
        <v>0</v>
      </c>
    </row>
    <row r="25" spans="1:17" x14ac:dyDescent="0.3">
      <c r="A25" s="15" t="s">
        <v>83</v>
      </c>
      <c r="B25" s="16" t="s">
        <v>84</v>
      </c>
      <c r="C25" s="17" t="s">
        <v>87</v>
      </c>
      <c r="D25" s="18">
        <v>43559</v>
      </c>
      <c r="E25" s="17"/>
      <c r="F25" s="18"/>
      <c r="G25" s="17"/>
      <c r="H25" s="20">
        <v>73</v>
      </c>
      <c r="I25" s="17">
        <v>73</v>
      </c>
      <c r="J25" s="17"/>
      <c r="K25" s="17"/>
      <c r="L25" s="17">
        <v>73</v>
      </c>
      <c r="M25" s="17"/>
      <c r="N25" s="16" t="s">
        <v>88</v>
      </c>
      <c r="O25" s="19">
        <v>43559</v>
      </c>
      <c r="P25" s="20" t="s">
        <v>23</v>
      </c>
      <c r="Q25">
        <v>603</v>
      </c>
    </row>
    <row r="26" spans="1:17" x14ac:dyDescent="0.3">
      <c r="A26" s="15" t="s">
        <v>83</v>
      </c>
      <c r="B26" s="16" t="s">
        <v>84</v>
      </c>
      <c r="C26" s="17" t="s">
        <v>89</v>
      </c>
      <c r="D26" s="18">
        <v>43026</v>
      </c>
      <c r="E26" s="18">
        <v>43145</v>
      </c>
      <c r="F26" s="18">
        <v>43559</v>
      </c>
      <c r="G26" s="17"/>
      <c r="H26" s="20">
        <v>31</v>
      </c>
      <c r="I26" s="17">
        <v>31</v>
      </c>
      <c r="J26" s="17"/>
      <c r="K26" s="17"/>
      <c r="L26" s="17">
        <v>31</v>
      </c>
      <c r="M26" s="17"/>
      <c r="N26" s="16" t="s">
        <v>90</v>
      </c>
      <c r="O26" s="19">
        <v>43559</v>
      </c>
      <c r="P26" s="20" t="s">
        <v>73</v>
      </c>
      <c r="Q26">
        <v>31</v>
      </c>
    </row>
    <row r="27" spans="1:17" x14ac:dyDescent="0.3">
      <c r="A27" s="15" t="s">
        <v>91</v>
      </c>
      <c r="B27" s="16" t="s">
        <v>92</v>
      </c>
      <c r="C27" s="17" t="s">
        <v>93</v>
      </c>
      <c r="D27" s="18">
        <v>43559</v>
      </c>
      <c r="E27" s="17"/>
      <c r="F27" s="18"/>
      <c r="G27" s="17"/>
      <c r="H27" s="20">
        <v>1000</v>
      </c>
      <c r="I27" s="17"/>
      <c r="J27" s="17">
        <v>1000</v>
      </c>
      <c r="K27" s="17"/>
      <c r="L27" s="17">
        <v>1000</v>
      </c>
      <c r="M27" s="17"/>
      <c r="N27" s="16" t="s">
        <v>94</v>
      </c>
      <c r="O27" s="19">
        <v>43559</v>
      </c>
      <c r="P27" s="20" t="s">
        <v>23</v>
      </c>
      <c r="Q27">
        <f>Table1[[#This Row],[New Housing Units]]</f>
        <v>1000</v>
      </c>
    </row>
    <row r="28" spans="1:17" x14ac:dyDescent="0.3">
      <c r="A28" s="15" t="s">
        <v>95</v>
      </c>
      <c r="B28" s="16" t="s">
        <v>96</v>
      </c>
      <c r="C28" s="17" t="s">
        <v>97</v>
      </c>
      <c r="D28" s="18">
        <v>43559</v>
      </c>
      <c r="E28" s="17"/>
      <c r="F28" s="17"/>
      <c r="G28" s="17"/>
      <c r="H28" s="20" t="s">
        <v>27</v>
      </c>
      <c r="I28" s="17"/>
      <c r="J28" s="17"/>
      <c r="K28" s="17"/>
      <c r="L28" s="17"/>
      <c r="M28" s="17"/>
      <c r="N28" s="16" t="s">
        <v>98</v>
      </c>
      <c r="O28" s="19">
        <v>43559</v>
      </c>
      <c r="P28" s="20" t="s">
        <v>23</v>
      </c>
      <c r="Q28" t="str">
        <f>Table1[[#This Row],[New Housing Units]]</f>
        <v>?</v>
      </c>
    </row>
    <row r="29" spans="1:17" x14ac:dyDescent="0.3">
      <c r="A29" s="15" t="s">
        <v>99</v>
      </c>
      <c r="B29" s="16" t="s">
        <v>100</v>
      </c>
      <c r="C29" s="17" t="s">
        <v>101</v>
      </c>
      <c r="D29" s="18">
        <v>42892</v>
      </c>
      <c r="E29" s="18">
        <v>42905</v>
      </c>
      <c r="F29" s="18">
        <v>43559</v>
      </c>
      <c r="G29" s="17"/>
      <c r="H29" s="20">
        <v>603</v>
      </c>
      <c r="I29" s="17"/>
      <c r="J29" s="17"/>
      <c r="K29" s="17"/>
      <c r="L29" s="17"/>
      <c r="M29" s="17"/>
      <c r="N29" s="16" t="s">
        <v>102</v>
      </c>
      <c r="O29" s="19">
        <v>43559</v>
      </c>
      <c r="P29" s="20" t="s">
        <v>73</v>
      </c>
      <c r="Q29">
        <v>750</v>
      </c>
    </row>
    <row r="30" spans="1:17" s="27" customFormat="1" x14ac:dyDescent="0.3">
      <c r="A30" s="21" t="s">
        <v>103</v>
      </c>
      <c r="B30" s="22"/>
      <c r="C30" s="23"/>
      <c r="D30" s="24"/>
      <c r="E30" s="23"/>
      <c r="F30" s="24"/>
      <c r="G30" s="23"/>
      <c r="H30" s="25">
        <f t="shared" ref="H30:M30" si="0">SUM(H2:H29)</f>
        <v>3659</v>
      </c>
      <c r="I30" s="25">
        <f t="shared" si="0"/>
        <v>400</v>
      </c>
      <c r="J30" s="25">
        <f t="shared" si="0"/>
        <v>2656</v>
      </c>
      <c r="K30" s="25">
        <f t="shared" si="0"/>
        <v>336</v>
      </c>
      <c r="L30" s="25">
        <f t="shared" si="0"/>
        <v>1522</v>
      </c>
      <c r="M30" s="25">
        <f t="shared" si="0"/>
        <v>1198</v>
      </c>
      <c r="N30" s="22"/>
      <c r="O30" s="26"/>
      <c r="P30" s="25"/>
      <c r="Q30" s="27">
        <f>SUM(Q2:Q29)</f>
        <v>4470</v>
      </c>
    </row>
    <row r="31" spans="1:17" x14ac:dyDescent="0.3">
      <c r="A31" s="28"/>
      <c r="B31" s="29"/>
      <c r="C31" s="30"/>
      <c r="D31" s="31"/>
      <c r="E31" s="30"/>
      <c r="F31" s="31"/>
      <c r="G31" s="30"/>
      <c r="H31" s="32"/>
      <c r="I31" s="30"/>
      <c r="J31" s="30"/>
      <c r="K31" s="30"/>
      <c r="L31" s="30"/>
      <c r="M31" s="33"/>
      <c r="N31" s="29"/>
      <c r="O31" s="34"/>
      <c r="P31" s="32"/>
      <c r="Q31" s="36">
        <f>Table1[[#This Row],[New Housing Units]]</f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A15" sqref="A15"/>
    </sheetView>
  </sheetViews>
  <sheetFormatPr defaultRowHeight="13.8" x14ac:dyDescent="0.3"/>
  <cols>
    <col min="1" max="1" width="19.44140625" bestFit="1" customWidth="1"/>
    <col min="3" max="3" width="10.44140625" bestFit="1" customWidth="1"/>
    <col min="4" max="4" width="11.88671875" bestFit="1" customWidth="1"/>
    <col min="5" max="5" width="16.109375" style="37" bestFit="1" customWidth="1"/>
    <col min="6" max="6" width="11.5546875" style="37" bestFit="1" customWidth="1"/>
    <col min="7" max="7" width="10.6640625" style="37" bestFit="1" customWidth="1"/>
    <col min="8" max="8" width="9.77734375" style="37" bestFit="1" customWidth="1"/>
    <col min="9" max="9" width="12.44140625" style="37" bestFit="1" customWidth="1"/>
    <col min="10" max="10" width="9.33203125" style="37" bestFit="1" customWidth="1"/>
  </cols>
  <sheetData>
    <row r="1" spans="1:10" ht="14.4" thickBot="1" x14ac:dyDescent="0.35">
      <c r="A1" s="38" t="s">
        <v>1</v>
      </c>
      <c r="B1" s="39" t="s">
        <v>104</v>
      </c>
      <c r="C1" s="40" t="s">
        <v>105</v>
      </c>
      <c r="D1" s="41" t="s">
        <v>106</v>
      </c>
      <c r="E1" s="47" t="s">
        <v>7</v>
      </c>
      <c r="F1" s="48" t="s">
        <v>8</v>
      </c>
      <c r="G1" s="49" t="s">
        <v>9</v>
      </c>
      <c r="H1" s="48" t="s">
        <v>10</v>
      </c>
      <c r="I1" s="50" t="s">
        <v>11</v>
      </c>
      <c r="J1" s="49" t="s">
        <v>12</v>
      </c>
    </row>
    <row r="2" spans="1:10" ht="14.4" x14ac:dyDescent="0.3">
      <c r="A2" s="42" t="s">
        <v>107</v>
      </c>
      <c r="B2" s="43">
        <v>43559</v>
      </c>
      <c r="C2" s="42" t="s">
        <v>108</v>
      </c>
      <c r="D2" s="43">
        <v>43598</v>
      </c>
      <c r="E2" s="51">
        <v>112</v>
      </c>
      <c r="F2" s="51">
        <v>112</v>
      </c>
      <c r="G2" s="51"/>
      <c r="H2" s="51">
        <v>112</v>
      </c>
      <c r="I2" s="51"/>
      <c r="J2" s="51"/>
    </row>
    <row r="3" spans="1:10" ht="14.4" x14ac:dyDescent="0.3">
      <c r="A3" s="42" t="s">
        <v>109</v>
      </c>
      <c r="B3" s="43">
        <v>43559</v>
      </c>
      <c r="C3" s="42" t="s">
        <v>110</v>
      </c>
      <c r="D3" s="43">
        <v>43598</v>
      </c>
      <c r="E3" s="51">
        <v>50</v>
      </c>
      <c r="F3" s="51"/>
      <c r="G3" s="51">
        <v>50</v>
      </c>
      <c r="H3" s="51"/>
      <c r="I3" s="51">
        <v>50</v>
      </c>
      <c r="J3" s="51"/>
    </row>
    <row r="4" spans="1:10" ht="14.4" x14ac:dyDescent="0.3">
      <c r="A4" s="42" t="s">
        <v>111</v>
      </c>
      <c r="B4" s="43">
        <v>43559</v>
      </c>
      <c r="C4" s="42" t="s">
        <v>112</v>
      </c>
      <c r="D4" s="43">
        <v>43598</v>
      </c>
      <c r="E4" s="51">
        <v>2</v>
      </c>
      <c r="F4" s="51"/>
      <c r="G4" s="51">
        <v>2</v>
      </c>
      <c r="H4" s="51"/>
      <c r="I4" s="51"/>
      <c r="J4" s="51">
        <v>2</v>
      </c>
    </row>
    <row r="5" spans="1:10" ht="14.4" x14ac:dyDescent="0.3">
      <c r="A5" s="42" t="s">
        <v>113</v>
      </c>
      <c r="B5" s="43">
        <v>43559</v>
      </c>
      <c r="C5" s="42" t="s">
        <v>114</v>
      </c>
      <c r="D5" s="43">
        <v>43598</v>
      </c>
      <c r="E5" s="51">
        <v>44</v>
      </c>
      <c r="F5" s="51"/>
      <c r="G5" s="51">
        <v>44</v>
      </c>
      <c r="H5" s="51"/>
      <c r="I5" s="51"/>
      <c r="J5" s="51">
        <v>44</v>
      </c>
    </row>
    <row r="6" spans="1:10" ht="14.4" x14ac:dyDescent="0.3">
      <c r="A6" s="42" t="s">
        <v>111</v>
      </c>
      <c r="B6" s="43">
        <v>43559</v>
      </c>
      <c r="C6" s="42" t="s">
        <v>115</v>
      </c>
      <c r="D6" s="43">
        <v>43598</v>
      </c>
      <c r="E6" s="51">
        <v>60</v>
      </c>
      <c r="F6" s="51"/>
      <c r="G6" s="51">
        <v>60</v>
      </c>
      <c r="H6" s="51"/>
      <c r="I6" s="51"/>
      <c r="J6" s="51">
        <v>60</v>
      </c>
    </row>
    <row r="7" spans="1:10" ht="14.4" x14ac:dyDescent="0.3">
      <c r="A7" s="42" t="s">
        <v>84</v>
      </c>
      <c r="B7" s="43">
        <v>43559</v>
      </c>
      <c r="C7" s="42" t="s">
        <v>116</v>
      </c>
      <c r="D7" s="43">
        <v>43598</v>
      </c>
      <c r="E7" s="51">
        <v>14</v>
      </c>
      <c r="F7" s="51">
        <v>14</v>
      </c>
      <c r="G7" s="51"/>
      <c r="H7" s="51"/>
      <c r="I7" s="51">
        <v>14</v>
      </c>
      <c r="J7" s="51"/>
    </row>
    <row r="8" spans="1:10" ht="14.4" x14ac:dyDescent="0.3">
      <c r="A8" s="42" t="s">
        <v>54</v>
      </c>
      <c r="B8" s="43">
        <v>43559</v>
      </c>
      <c r="C8" s="42" t="s">
        <v>117</v>
      </c>
      <c r="D8" s="43">
        <v>43598</v>
      </c>
      <c r="E8" s="51">
        <v>195</v>
      </c>
      <c r="F8" s="51"/>
      <c r="G8" s="51">
        <v>195</v>
      </c>
      <c r="H8" s="51"/>
      <c r="I8" s="51">
        <v>195</v>
      </c>
      <c r="J8" s="51"/>
    </row>
    <row r="9" spans="1:10" ht="14.4" x14ac:dyDescent="0.3">
      <c r="A9" s="44" t="s">
        <v>118</v>
      </c>
      <c r="B9" s="45">
        <v>43559</v>
      </c>
      <c r="C9" s="44" t="s">
        <v>119</v>
      </c>
      <c r="D9" s="45">
        <v>43598</v>
      </c>
      <c r="E9" s="52">
        <v>118</v>
      </c>
      <c r="F9" s="52"/>
      <c r="G9" s="52">
        <v>118</v>
      </c>
      <c r="H9" s="52"/>
      <c r="I9" s="52">
        <v>118</v>
      </c>
      <c r="J9" s="52"/>
    </row>
    <row r="10" spans="1:10" ht="14.4" x14ac:dyDescent="0.3">
      <c r="A10" s="42" t="s">
        <v>51</v>
      </c>
      <c r="B10" s="43">
        <v>43559</v>
      </c>
      <c r="C10" s="42" t="s">
        <v>120</v>
      </c>
      <c r="D10" s="43">
        <v>43598</v>
      </c>
      <c r="E10" s="51">
        <v>250</v>
      </c>
      <c r="F10" s="51">
        <v>250</v>
      </c>
      <c r="G10" s="51"/>
      <c r="H10" s="51">
        <v>250</v>
      </c>
      <c r="I10" s="51"/>
      <c r="J10" s="51"/>
    </row>
    <row r="11" spans="1:10" ht="14.4" x14ac:dyDescent="0.3">
      <c r="A11" s="42" t="s">
        <v>78</v>
      </c>
      <c r="B11" s="43">
        <v>43559</v>
      </c>
      <c r="C11" s="42" t="s">
        <v>121</v>
      </c>
      <c r="D11" s="43">
        <v>43598</v>
      </c>
      <c r="E11" s="51">
        <v>111</v>
      </c>
      <c r="F11" s="51">
        <v>111</v>
      </c>
      <c r="G11" s="51"/>
      <c r="H11" s="51">
        <v>111</v>
      </c>
      <c r="I11" s="51"/>
      <c r="J11" s="51"/>
    </row>
    <row r="12" spans="1:10" ht="14.4" x14ac:dyDescent="0.3">
      <c r="A12" s="46" t="s">
        <v>103</v>
      </c>
      <c r="B12" s="46"/>
      <c r="C12" s="46"/>
      <c r="D12" s="46"/>
      <c r="E12" s="53">
        <f t="shared" ref="E12:J12" si="0">SUM(E2:E11)</f>
        <v>956</v>
      </c>
      <c r="F12" s="53">
        <f t="shared" si="0"/>
        <v>487</v>
      </c>
      <c r="G12" s="53">
        <f t="shared" si="0"/>
        <v>469</v>
      </c>
      <c r="H12" s="53">
        <f t="shared" si="0"/>
        <v>473</v>
      </c>
      <c r="I12" s="53">
        <f t="shared" si="0"/>
        <v>377</v>
      </c>
      <c r="J12" s="53">
        <f t="shared" si="0"/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Plans 2019</vt:lpstr>
      <vt:lpstr>Tenders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Hagit</dc:creator>
  <cp:lastModifiedBy>Hagit</cp:lastModifiedBy>
  <dcterms:created xsi:type="dcterms:W3CDTF">2019-04-07T06:50:00Z</dcterms:created>
  <dcterms:modified xsi:type="dcterms:W3CDTF">2019-04-07T06:55:08Z</dcterms:modified>
</cp:coreProperties>
</file>