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git\Desktop\"/>
    </mc:Choice>
  </mc:AlternateContent>
  <bookViews>
    <workbookView xWindow="0" yWindow="0" windowWidth="23040" windowHeight="10656"/>
  </bookViews>
  <sheets>
    <sheet name="Plans list 2018" sheetId="1" r:id="rId1"/>
  </sheets>
  <definedNames>
    <definedName name="_xlnm._FilterDatabase" localSheetId="0" hidden="1">'Plans list 2018'!$B$9:$N$35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1" l="1"/>
  <c r="N34" i="1"/>
  <c r="N35" i="1" s="1"/>
  <c r="M34" i="1"/>
  <c r="L34" i="1"/>
  <c r="L35" i="1" s="1"/>
  <c r="K34" i="1"/>
  <c r="K35" i="1" s="1"/>
  <c r="J34" i="1"/>
  <c r="J35" i="1" s="1"/>
  <c r="I34" i="1"/>
  <c r="D34" i="1"/>
  <c r="J5" i="1"/>
  <c r="K4" i="1"/>
  <c r="K5" i="1" s="1"/>
  <c r="J4" i="1"/>
  <c r="I4" i="1"/>
  <c r="I5" i="1" s="1"/>
  <c r="H4" i="1"/>
  <c r="H5" i="1" s="1"/>
  <c r="G4" i="1"/>
  <c r="G5" i="1" s="1"/>
  <c r="F4" i="1"/>
  <c r="D4" i="1"/>
</calcChain>
</file>

<file path=xl/sharedStrings.xml><?xml version="1.0" encoding="utf-8"?>
<sst xmlns="http://schemas.openxmlformats.org/spreadsheetml/2006/main" count="88" uniqueCount="76">
  <si>
    <t>Advancement of Plans 2018</t>
  </si>
  <si>
    <t>Geneva</t>
  </si>
  <si>
    <t>Barrier</t>
  </si>
  <si>
    <t>Total</t>
  </si>
  <si>
    <t>No. of Plans</t>
  </si>
  <si>
    <t>Housing Units</t>
  </si>
  <si>
    <t>In</t>
  </si>
  <si>
    <t>Out</t>
  </si>
  <si>
    <t>Built</t>
  </si>
  <si>
    <t>Planned</t>
  </si>
  <si>
    <t>East</t>
  </si>
  <si>
    <t>Plans</t>
  </si>
  <si>
    <t>Comment</t>
  </si>
  <si>
    <t>Settlement</t>
  </si>
  <si>
    <t>Plan No.</t>
  </si>
  <si>
    <t>Discussion for Deposit</t>
  </si>
  <si>
    <t>Publication</t>
  </si>
  <si>
    <t>Discussion for Validation</t>
  </si>
  <si>
    <t>New Housing Units</t>
  </si>
  <si>
    <t>Susya</t>
  </si>
  <si>
    <t>513/4/1</t>
  </si>
  <si>
    <t>Reducing the number of approved units from 34 to 30</t>
  </si>
  <si>
    <t>Maon</t>
  </si>
  <si>
    <t>508/1/2</t>
  </si>
  <si>
    <t>Adding 27 units to the 21 approved (total of 48 units)</t>
  </si>
  <si>
    <t>Ateret</t>
  </si>
  <si>
    <t>204/8</t>
  </si>
  <si>
    <t>Unknown</t>
  </si>
  <si>
    <t>We don't know the exact number but it is at least dozens</t>
  </si>
  <si>
    <t>Kfar Adumim</t>
  </si>
  <si>
    <t>227/24/1</t>
  </si>
  <si>
    <t>Halamish</t>
  </si>
  <si>
    <t>203/1/1</t>
  </si>
  <si>
    <t xml:space="preserve">Reducing the number of approved units from 12 to 9. </t>
  </si>
  <si>
    <t>Alon</t>
  </si>
  <si>
    <t>227/2</t>
  </si>
  <si>
    <t>Pazael</t>
  </si>
  <si>
    <t>315/2/1</t>
  </si>
  <si>
    <t>Ariel</t>
  </si>
  <si>
    <t>130/2/3/38</t>
  </si>
  <si>
    <t>Adding 9 units to the 34 approved (total of 43 units)</t>
  </si>
  <si>
    <t>Nativ Haavot</t>
  </si>
  <si>
    <t>404/1/6/6</t>
  </si>
  <si>
    <t>Temporary approval of houses to prevent their demolition</t>
  </si>
  <si>
    <t>Asfar</t>
  </si>
  <si>
    <t>414/1/1</t>
  </si>
  <si>
    <t>Karmei Zur</t>
  </si>
  <si>
    <t>416/4</t>
  </si>
  <si>
    <t>Efrat</t>
  </si>
  <si>
    <t>410/5/61</t>
  </si>
  <si>
    <t>Adding 66 units to the 40 approved (total of 106 units)</t>
  </si>
  <si>
    <t>Alfei Menashe</t>
  </si>
  <si>
    <t>115/14</t>
  </si>
  <si>
    <t>Hinanit</t>
  </si>
  <si>
    <t>101/3/2</t>
  </si>
  <si>
    <t>Shaarei Tikva</t>
  </si>
  <si>
    <t>112/1/3</t>
  </si>
  <si>
    <t>Zofim</t>
  </si>
  <si>
    <t>149/7/1</t>
  </si>
  <si>
    <t>Tal Menashe (officially Hinanit)</t>
  </si>
  <si>
    <t>166/6/1</t>
  </si>
  <si>
    <t>Oranit</t>
  </si>
  <si>
    <t>121/18</t>
  </si>
  <si>
    <t>121/9/7</t>
  </si>
  <si>
    <t>adding 8 units to the 84 approved (total of 92 units)</t>
  </si>
  <si>
    <t>Beit Arie</t>
  </si>
  <si>
    <t>201/3/15</t>
  </si>
  <si>
    <t>Maale Adumim</t>
  </si>
  <si>
    <t>420/1/4/42</t>
  </si>
  <si>
    <t>adding 44 units to the 60 approved (total of 104 units)</t>
  </si>
  <si>
    <t>Givat Zeev</t>
  </si>
  <si>
    <t>220/26/2</t>
  </si>
  <si>
    <t>220/26/1</t>
  </si>
  <si>
    <t>Har Shmuel</t>
  </si>
  <si>
    <t>215/2/32</t>
  </si>
  <si>
    <t>adding 1 unit to the 1 approved (total of 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</si>
</sst>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4" fontId="2" fillId="0" borderId="20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14" fontId="0" fillId="0" borderId="11" xfId="0" applyNumberFormat="1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2" xfId="0" applyFont="1" applyBorder="1" applyAlignment="1">
      <alignment horizontal="left" vertical="center"/>
    </xf>
    <xf numFmtId="0" fontId="0" fillId="0" borderId="33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4" fillId="0" borderId="35" xfId="0" applyFont="1" applyBorder="1" applyAlignment="1">
      <alignment horizontal="left" vertical="center"/>
    </xf>
    <xf numFmtId="14" fontId="0" fillId="0" borderId="35" xfId="0" applyNumberFormat="1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9" xfId="0" applyFont="1" applyBorder="1" applyAlignment="1">
      <alignment horizontal="left" vertical="center"/>
    </xf>
    <xf numFmtId="0" fontId="0" fillId="0" borderId="0" xfId="0" applyBorder="1"/>
    <xf numFmtId="0" fontId="0" fillId="0" borderId="27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14" fontId="0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5" xfId="0" applyFont="1" applyBorder="1" applyAlignment="1">
      <alignment horizontal="left" vertical="center"/>
    </xf>
    <xf numFmtId="14" fontId="4" fillId="0" borderId="11" xfId="0" applyNumberFormat="1" applyFont="1" applyBorder="1" applyAlignment="1">
      <alignment horizontal="left" vertical="center"/>
    </xf>
    <xf numFmtId="0" fontId="0" fillId="0" borderId="40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4" fillId="0" borderId="42" xfId="0" applyFont="1" applyBorder="1" applyAlignment="1">
      <alignment horizontal="left" vertical="center"/>
    </xf>
    <xf numFmtId="14" fontId="0" fillId="0" borderId="42" xfId="0" applyNumberFormat="1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6" xfId="0" applyFont="1" applyBorder="1" applyAlignment="1">
      <alignment horizontal="left" vertical="center"/>
    </xf>
    <xf numFmtId="0" fontId="0" fillId="0" borderId="47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4" fillId="0" borderId="49" xfId="0" applyFont="1" applyBorder="1" applyAlignment="1">
      <alignment horizontal="left" vertical="center"/>
    </xf>
    <xf numFmtId="0" fontId="0" fillId="0" borderId="49" xfId="0" applyFont="1" applyBorder="1" applyAlignment="1">
      <alignment vertical="center"/>
    </xf>
    <xf numFmtId="14" fontId="4" fillId="0" borderId="49" xfId="0" applyNumberFormat="1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3" xfId="0" applyFont="1" applyBorder="1" applyAlignment="1">
      <alignment horizontal="left" vertical="center"/>
    </xf>
    <xf numFmtId="0" fontId="2" fillId="0" borderId="49" xfId="0" applyFont="1" applyBorder="1" applyAlignment="1">
      <alignment vertical="center"/>
    </xf>
    <xf numFmtId="0" fontId="0" fillId="0" borderId="54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14" fontId="0" fillId="0" borderId="16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5" xfId="0" applyFont="1" applyBorder="1" applyAlignment="1">
      <alignment horizontal="left" vertical="center"/>
    </xf>
    <xf numFmtId="14" fontId="0" fillId="0" borderId="49" xfId="0" applyNumberFormat="1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14" fontId="4" fillId="0" borderId="35" xfId="0" applyNumberFormat="1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14" fontId="4" fillId="0" borderId="58" xfId="0" applyNumberFormat="1" applyFont="1" applyBorder="1" applyAlignment="1">
      <alignment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vertical="center"/>
    </xf>
    <xf numFmtId="0" fontId="4" fillId="0" borderId="61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62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5" xfId="0" applyFont="1" applyBorder="1" applyAlignment="1">
      <alignment horizontal="left"/>
    </xf>
    <xf numFmtId="0" fontId="0" fillId="0" borderId="63" xfId="0" applyFont="1" applyBorder="1" applyAlignment="1">
      <alignment vertical="center"/>
    </xf>
    <xf numFmtId="0" fontId="0" fillId="0" borderId="57" xfId="0" applyFont="1" applyBorder="1" applyAlignment="1">
      <alignment vertical="center"/>
    </xf>
    <xf numFmtId="0" fontId="4" fillId="0" borderId="58" xfId="0" applyFont="1" applyBorder="1" applyAlignment="1">
      <alignment horizontal="left" vertical="center"/>
    </xf>
    <xf numFmtId="14" fontId="0" fillId="0" borderId="58" xfId="0" applyNumberFormat="1" applyFont="1" applyBorder="1" applyAlignment="1">
      <alignment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62" xfId="0" applyFont="1" applyBorder="1" applyAlignment="1">
      <alignment horizontal="left" vertical="center"/>
    </xf>
    <xf numFmtId="0" fontId="0" fillId="0" borderId="44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14" fontId="4" fillId="0" borderId="42" xfId="0" applyNumberFormat="1" applyFont="1" applyBorder="1" applyAlignment="1">
      <alignment vertical="center"/>
    </xf>
    <xf numFmtId="0" fontId="0" fillId="0" borderId="43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6" xfId="0" applyFont="1" applyBorder="1" applyAlignment="1">
      <alignment horizontal="left"/>
    </xf>
    <xf numFmtId="0" fontId="0" fillId="0" borderId="51" xfId="0" applyFont="1" applyFill="1" applyBorder="1" applyAlignment="1">
      <alignment vertical="center"/>
    </xf>
    <xf numFmtId="0" fontId="0" fillId="0" borderId="49" xfId="0" applyFont="1" applyFill="1" applyBorder="1" applyAlignment="1">
      <alignment vertical="center"/>
    </xf>
    <xf numFmtId="0" fontId="4" fillId="0" borderId="49" xfId="0" applyFont="1" applyFill="1" applyBorder="1" applyAlignment="1">
      <alignment vertical="center"/>
    </xf>
    <xf numFmtId="14" fontId="4" fillId="0" borderId="49" xfId="0" applyNumberFormat="1" applyFont="1" applyFill="1" applyBorder="1" applyAlignment="1">
      <alignment vertical="center"/>
    </xf>
    <xf numFmtId="0" fontId="0" fillId="0" borderId="50" xfId="0" applyFont="1" applyFill="1" applyBorder="1" applyAlignment="1">
      <alignment horizontal="center"/>
    </xf>
    <xf numFmtId="0" fontId="0" fillId="0" borderId="51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0" fontId="0" fillId="0" borderId="19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14" fontId="4" fillId="0" borderId="16" xfId="0" applyNumberFormat="1" applyFont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5" xfId="0" applyFont="1" applyBorder="1" applyAlignment="1">
      <alignment horizontal="left"/>
    </xf>
    <xf numFmtId="0" fontId="0" fillId="0" borderId="1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32" xfId="0" applyFont="1" applyBorder="1" applyAlignment="1">
      <alignment horizontal="left"/>
    </xf>
    <xf numFmtId="0" fontId="0" fillId="0" borderId="37" xfId="0" applyFont="1" applyBorder="1" applyAlignment="1">
      <alignment vertic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9" xfId="0" applyFont="1" applyBorder="1" applyAlignment="1">
      <alignment horizontal="left"/>
    </xf>
    <xf numFmtId="0" fontId="0" fillId="0" borderId="44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14" fontId="4" fillId="0" borderId="42" xfId="0" applyNumberFormat="1" applyFont="1" applyFill="1" applyBorder="1" applyAlignment="1">
      <alignment vertical="center"/>
    </xf>
    <xf numFmtId="0" fontId="0" fillId="0" borderId="43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left"/>
    </xf>
    <xf numFmtId="14" fontId="4" fillId="0" borderId="9" xfId="0" applyNumberFormat="1" applyFont="1" applyBorder="1" applyAlignment="1">
      <alignment vertical="center"/>
    </xf>
    <xf numFmtId="0" fontId="0" fillId="0" borderId="60" xfId="0" applyFont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/>
    </xf>
    <xf numFmtId="0" fontId="3" fillId="0" borderId="56" xfId="0" applyFont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20" xfId="1" applyNumberFormat="1" applyFont="1" applyBorder="1"/>
    <xf numFmtId="164" fontId="3" fillId="0" borderId="55" xfId="1" applyNumberFormat="1" applyFont="1" applyBorder="1"/>
    <xf numFmtId="164" fontId="3" fillId="0" borderId="21" xfId="1" applyNumberFormat="1" applyFont="1" applyBorder="1"/>
    <xf numFmtId="0" fontId="3" fillId="0" borderId="28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4" fontId="0" fillId="0" borderId="0" xfId="0" applyNumberFormat="1"/>
    <xf numFmtId="0" fontId="0" fillId="0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A3" zoomScaleNormal="100" zoomScaleSheetLayoutView="90" workbookViewId="0">
      <selection activeCell="I18" sqref="I18"/>
    </sheetView>
  </sheetViews>
  <sheetFormatPr defaultRowHeight="13.8" x14ac:dyDescent="0.25"/>
  <cols>
    <col min="2" max="2" width="3.296875" bestFit="1" customWidth="1"/>
    <col min="3" max="3" width="30.796875" bestFit="1" customWidth="1"/>
    <col min="4" max="4" width="11.3984375" bestFit="1" customWidth="1"/>
    <col min="5" max="5" width="11.69921875" bestFit="1" customWidth="1"/>
    <col min="6" max="6" width="18.09765625" bestFit="1" customWidth="1"/>
    <col min="7" max="7" width="11.59765625" customWidth="1"/>
    <col min="8" max="8" width="11.69921875" bestFit="1" customWidth="1"/>
    <col min="9" max="9" width="8.69921875" customWidth="1"/>
    <col min="10" max="12" width="6.59765625" bestFit="1" customWidth="1"/>
    <col min="13" max="13" width="8.09765625" bestFit="1" customWidth="1"/>
    <col min="14" max="14" width="6.59765625" bestFit="1" customWidth="1"/>
    <col min="15" max="15" width="45.796875" style="1" bestFit="1" customWidth="1"/>
  </cols>
  <sheetData>
    <row r="1" spans="2:17" ht="14.4" thickBot="1" x14ac:dyDescent="0.3"/>
    <row r="2" spans="2:17" ht="14.4" thickBot="1" x14ac:dyDescent="0.3">
      <c r="B2" s="2" t="s">
        <v>0</v>
      </c>
      <c r="C2" s="3"/>
      <c r="D2" s="3"/>
      <c r="E2" s="3"/>
      <c r="F2" s="4"/>
      <c r="G2" s="5" t="s">
        <v>1</v>
      </c>
      <c r="H2" s="6"/>
      <c r="I2" s="7" t="s">
        <v>2</v>
      </c>
      <c r="J2" s="8"/>
      <c r="K2" s="6"/>
    </row>
    <row r="3" spans="2:17" ht="14.4" thickBot="1" x14ac:dyDescent="0.3">
      <c r="B3" s="9"/>
      <c r="C3" s="10" t="s">
        <v>3</v>
      </c>
      <c r="D3" s="11" t="s">
        <v>4</v>
      </c>
      <c r="E3" s="7"/>
      <c r="F3" s="12" t="s">
        <v>5</v>
      </c>
      <c r="G3" s="13" t="s">
        <v>6</v>
      </c>
      <c r="H3" s="14" t="s">
        <v>7</v>
      </c>
      <c r="I3" s="15" t="s">
        <v>8</v>
      </c>
      <c r="J3" s="16" t="s">
        <v>9</v>
      </c>
      <c r="K3" s="14" t="s">
        <v>10</v>
      </c>
    </row>
    <row r="4" spans="2:17" x14ac:dyDescent="0.25">
      <c r="B4" s="17"/>
      <c r="C4" s="18" t="s">
        <v>11</v>
      </c>
      <c r="D4" s="19">
        <f>D34</f>
        <v>24</v>
      </c>
      <c r="E4" s="20"/>
      <c r="F4" s="21">
        <f>I34</f>
        <v>1329</v>
      </c>
      <c r="G4" s="22">
        <f>J34</f>
        <v>446</v>
      </c>
      <c r="H4" s="22">
        <f t="shared" ref="H4:K4" si="0">K34</f>
        <v>883</v>
      </c>
      <c r="I4" s="22">
        <f t="shared" si="0"/>
        <v>592</v>
      </c>
      <c r="J4" s="22">
        <f t="shared" si="0"/>
        <v>519</v>
      </c>
      <c r="K4" s="22">
        <f t="shared" si="0"/>
        <v>218</v>
      </c>
    </row>
    <row r="5" spans="2:17" ht="14.4" thickBot="1" x14ac:dyDescent="0.3">
      <c r="B5" s="23"/>
      <c r="C5" s="24"/>
      <c r="D5" s="25"/>
      <c r="E5" s="26"/>
      <c r="F5" s="27"/>
      <c r="G5" s="28">
        <f>G4/F4</f>
        <v>0.33559066967644846</v>
      </c>
      <c r="H5" s="29">
        <f>H4/F4</f>
        <v>0.66440933032355154</v>
      </c>
      <c r="I5" s="30">
        <f>I4/F4</f>
        <v>0.44544770504138448</v>
      </c>
      <c r="J5" s="31">
        <f>J4/F4</f>
        <v>0.3905191873589165</v>
      </c>
      <c r="K5" s="29">
        <f>K4/F4</f>
        <v>0.16403310759969902</v>
      </c>
    </row>
    <row r="7" spans="2:17" ht="14.4" thickBot="1" x14ac:dyDescent="0.3"/>
    <row r="8" spans="2:17" ht="14.4" thickBot="1" x14ac:dyDescent="0.3">
      <c r="B8" s="32" t="s">
        <v>0</v>
      </c>
      <c r="C8" s="33"/>
      <c r="D8" s="33"/>
      <c r="E8" s="33"/>
      <c r="F8" s="33"/>
      <c r="G8" s="33"/>
      <c r="H8" s="34"/>
      <c r="I8" s="35"/>
      <c r="J8" s="32" t="s">
        <v>1</v>
      </c>
      <c r="K8" s="35"/>
      <c r="L8" s="32" t="s">
        <v>2</v>
      </c>
      <c r="M8" s="33"/>
      <c r="N8" s="35"/>
      <c r="O8" s="36" t="s">
        <v>12</v>
      </c>
    </row>
    <row r="9" spans="2:17" ht="42" thickBot="1" x14ac:dyDescent="0.3">
      <c r="B9" s="37"/>
      <c r="C9" s="38" t="s">
        <v>13</v>
      </c>
      <c r="D9" s="39" t="s">
        <v>14</v>
      </c>
      <c r="E9" s="40" t="s">
        <v>15</v>
      </c>
      <c r="F9" s="39" t="s">
        <v>16</v>
      </c>
      <c r="G9" s="40" t="s">
        <v>17</v>
      </c>
      <c r="H9" s="41" t="s">
        <v>16</v>
      </c>
      <c r="I9" s="42" t="s">
        <v>18</v>
      </c>
      <c r="J9" s="43" t="s">
        <v>6</v>
      </c>
      <c r="K9" s="44" t="s">
        <v>7</v>
      </c>
      <c r="L9" s="38" t="s">
        <v>8</v>
      </c>
      <c r="M9" s="39" t="s">
        <v>9</v>
      </c>
      <c r="N9" s="44" t="s">
        <v>10</v>
      </c>
      <c r="O9" s="45"/>
    </row>
    <row r="10" spans="2:17" x14ac:dyDescent="0.25">
      <c r="B10" s="46"/>
      <c r="C10" s="47" t="s">
        <v>19</v>
      </c>
      <c r="D10" s="48" t="s">
        <v>20</v>
      </c>
      <c r="E10" s="49"/>
      <c r="F10" s="48"/>
      <c r="G10" s="50">
        <v>43110</v>
      </c>
      <c r="H10" s="49"/>
      <c r="I10" s="51">
        <v>0</v>
      </c>
      <c r="J10" s="52"/>
      <c r="K10" s="53"/>
      <c r="L10" s="54"/>
      <c r="M10" s="55"/>
      <c r="N10" s="53"/>
      <c r="O10" s="56" t="s">
        <v>21</v>
      </c>
    </row>
    <row r="11" spans="2:17" ht="14.4" thickBot="1" x14ac:dyDescent="0.3">
      <c r="B11" s="57"/>
      <c r="C11" s="58" t="s">
        <v>22</v>
      </c>
      <c r="D11" s="59" t="s">
        <v>23</v>
      </c>
      <c r="E11" s="60">
        <v>43110</v>
      </c>
      <c r="F11" s="59"/>
      <c r="G11" s="61"/>
      <c r="H11" s="61"/>
      <c r="I11" s="62">
        <v>27</v>
      </c>
      <c r="J11" s="63"/>
      <c r="K11" s="64">
        <v>27</v>
      </c>
      <c r="L11" s="65"/>
      <c r="M11" s="66"/>
      <c r="N11" s="64">
        <v>27</v>
      </c>
      <c r="O11" s="67" t="s">
        <v>24</v>
      </c>
      <c r="P11" s="68"/>
      <c r="Q11" s="68"/>
    </row>
    <row r="12" spans="2:17" ht="14.4" thickBot="1" x14ac:dyDescent="0.3">
      <c r="B12" s="69"/>
      <c r="C12" s="70" t="s">
        <v>25</v>
      </c>
      <c r="D12" s="71" t="s">
        <v>26</v>
      </c>
      <c r="E12" s="72">
        <v>43110</v>
      </c>
      <c r="F12" s="71"/>
      <c r="G12" s="73"/>
      <c r="H12" s="73"/>
      <c r="I12" s="74" t="s">
        <v>27</v>
      </c>
      <c r="J12" s="75"/>
      <c r="K12" s="76"/>
      <c r="L12" s="77"/>
      <c r="M12" s="78"/>
      <c r="N12" s="76"/>
      <c r="O12" s="79" t="s">
        <v>28</v>
      </c>
      <c r="P12" s="68"/>
      <c r="Q12" s="68"/>
    </row>
    <row r="13" spans="2:17" x14ac:dyDescent="0.25">
      <c r="B13" s="46"/>
      <c r="C13" s="47" t="s">
        <v>29</v>
      </c>
      <c r="D13" s="48" t="s">
        <v>30</v>
      </c>
      <c r="E13" s="50">
        <v>43110</v>
      </c>
      <c r="F13" s="80"/>
      <c r="G13" s="49"/>
      <c r="H13" s="49"/>
      <c r="I13" s="51">
        <v>92</v>
      </c>
      <c r="J13" s="52"/>
      <c r="K13" s="53">
        <v>92</v>
      </c>
      <c r="L13" s="54"/>
      <c r="M13" s="55">
        <v>92</v>
      </c>
      <c r="N13" s="53"/>
      <c r="O13" s="56"/>
      <c r="P13" s="68"/>
      <c r="Q13" s="68"/>
    </row>
    <row r="14" spans="2:17" ht="14.4" thickBot="1" x14ac:dyDescent="0.3">
      <c r="B14" s="57"/>
      <c r="C14" s="58" t="s">
        <v>31</v>
      </c>
      <c r="D14" s="59" t="s">
        <v>32</v>
      </c>
      <c r="E14" s="60">
        <v>43110</v>
      </c>
      <c r="F14" s="59"/>
      <c r="G14" s="61"/>
      <c r="H14" s="61"/>
      <c r="I14" s="62">
        <v>0</v>
      </c>
      <c r="J14" s="63"/>
      <c r="K14" s="64"/>
      <c r="L14" s="65"/>
      <c r="M14" s="66"/>
      <c r="N14" s="64"/>
      <c r="O14" s="67" t="s">
        <v>33</v>
      </c>
      <c r="P14" s="68"/>
      <c r="Q14" s="68"/>
    </row>
    <row r="15" spans="2:17" x14ac:dyDescent="0.25">
      <c r="B15" s="81"/>
      <c r="C15" s="82" t="s">
        <v>34</v>
      </c>
      <c r="D15" s="83" t="s">
        <v>35</v>
      </c>
      <c r="E15" s="84">
        <v>43110</v>
      </c>
      <c r="F15" s="83"/>
      <c r="G15" s="85"/>
      <c r="H15" s="84"/>
      <c r="I15" s="86">
        <v>289</v>
      </c>
      <c r="J15" s="87"/>
      <c r="K15" s="88">
        <v>289</v>
      </c>
      <c r="L15" s="89"/>
      <c r="M15" s="90">
        <v>289</v>
      </c>
      <c r="N15" s="88"/>
      <c r="O15" s="91"/>
    </row>
    <row r="16" spans="2:17" x14ac:dyDescent="0.25">
      <c r="B16" s="92"/>
      <c r="C16" s="93" t="s">
        <v>36</v>
      </c>
      <c r="D16" s="94" t="s">
        <v>37</v>
      </c>
      <c r="E16" s="95"/>
      <c r="F16" s="94"/>
      <c r="G16" s="96">
        <v>43110</v>
      </c>
      <c r="H16" s="97"/>
      <c r="I16" s="98">
        <v>55</v>
      </c>
      <c r="J16" s="99"/>
      <c r="K16" s="100">
        <v>55</v>
      </c>
      <c r="L16" s="101"/>
      <c r="M16" s="102"/>
      <c r="N16" s="100">
        <v>55</v>
      </c>
      <c r="O16" s="103"/>
    </row>
    <row r="17" spans="1:17" x14ac:dyDescent="0.25">
      <c r="B17" s="92"/>
      <c r="C17" s="93" t="s">
        <v>38</v>
      </c>
      <c r="D17" s="94" t="s">
        <v>39</v>
      </c>
      <c r="E17" s="95"/>
      <c r="F17" s="94"/>
      <c r="G17" s="96">
        <v>43110</v>
      </c>
      <c r="H17" s="104"/>
      <c r="I17" s="98">
        <v>9</v>
      </c>
      <c r="J17" s="99"/>
      <c r="K17" s="100">
        <v>9</v>
      </c>
      <c r="L17" s="101"/>
      <c r="M17" s="102">
        <v>9</v>
      </c>
      <c r="N17" s="100"/>
      <c r="O17" s="103" t="s">
        <v>40</v>
      </c>
    </row>
    <row r="18" spans="1:17" ht="14.4" thickBot="1" x14ac:dyDescent="0.3">
      <c r="B18" s="105"/>
      <c r="C18" s="106" t="s">
        <v>41</v>
      </c>
      <c r="D18" s="107" t="s">
        <v>42</v>
      </c>
      <c r="E18" s="108">
        <v>43110</v>
      </c>
      <c r="F18" s="107"/>
      <c r="G18" s="109"/>
      <c r="H18" s="109"/>
      <c r="I18" s="110">
        <v>11</v>
      </c>
      <c r="J18" s="111">
        <v>11</v>
      </c>
      <c r="K18" s="112"/>
      <c r="L18" s="113"/>
      <c r="M18" s="114">
        <v>11</v>
      </c>
      <c r="N18" s="112"/>
      <c r="O18" s="115" t="s">
        <v>43</v>
      </c>
      <c r="P18" s="68"/>
      <c r="Q18" s="68"/>
    </row>
    <row r="19" spans="1:17" x14ac:dyDescent="0.25">
      <c r="B19" s="46"/>
      <c r="C19" s="47" t="s">
        <v>44</v>
      </c>
      <c r="D19" s="48" t="s">
        <v>45</v>
      </c>
      <c r="E19" s="50">
        <v>43110</v>
      </c>
      <c r="F19" s="48"/>
      <c r="G19" s="49"/>
      <c r="H19" s="49"/>
      <c r="I19" s="51">
        <v>16</v>
      </c>
      <c r="J19" s="52"/>
      <c r="K19" s="53">
        <v>16</v>
      </c>
      <c r="L19" s="54"/>
      <c r="M19" s="55"/>
      <c r="N19" s="53">
        <v>16</v>
      </c>
      <c r="O19" s="56"/>
    </row>
    <row r="20" spans="1:17" x14ac:dyDescent="0.25">
      <c r="B20" s="92"/>
      <c r="C20" s="93" t="s">
        <v>46</v>
      </c>
      <c r="D20" s="94" t="s">
        <v>47</v>
      </c>
      <c r="E20" s="116">
        <v>43110</v>
      </c>
      <c r="F20" s="94"/>
      <c r="G20" s="95"/>
      <c r="H20" s="95"/>
      <c r="I20" s="98">
        <v>120</v>
      </c>
      <c r="J20" s="99"/>
      <c r="K20" s="100">
        <v>120</v>
      </c>
      <c r="L20" s="101"/>
      <c r="M20" s="102"/>
      <c r="N20" s="100">
        <v>120</v>
      </c>
      <c r="O20" s="103"/>
    </row>
    <row r="21" spans="1:17" x14ac:dyDescent="0.25">
      <c r="B21" s="92"/>
      <c r="C21" s="93" t="s">
        <v>48</v>
      </c>
      <c r="D21" s="94" t="s">
        <v>49</v>
      </c>
      <c r="E21" s="116">
        <v>43110</v>
      </c>
      <c r="F21" s="94"/>
      <c r="G21" s="95"/>
      <c r="H21" s="95"/>
      <c r="I21" s="98">
        <v>66</v>
      </c>
      <c r="J21" s="99"/>
      <c r="K21" s="100">
        <v>66</v>
      </c>
      <c r="L21" s="101"/>
      <c r="M21" s="102">
        <v>66</v>
      </c>
      <c r="N21" s="100"/>
      <c r="O21" s="103" t="s">
        <v>50</v>
      </c>
    </row>
    <row r="22" spans="1:17" x14ac:dyDescent="0.25">
      <c r="B22" s="92"/>
      <c r="C22" s="93" t="s">
        <v>51</v>
      </c>
      <c r="D22" s="94" t="s">
        <v>52</v>
      </c>
      <c r="E22" s="95"/>
      <c r="F22" s="94"/>
      <c r="G22" s="116">
        <v>43110</v>
      </c>
      <c r="H22" s="95"/>
      <c r="I22" s="98">
        <v>24</v>
      </c>
      <c r="J22" s="99">
        <v>24</v>
      </c>
      <c r="K22" s="100"/>
      <c r="L22" s="101">
        <v>24</v>
      </c>
      <c r="M22" s="102"/>
      <c r="N22" s="100"/>
      <c r="O22" s="103"/>
    </row>
    <row r="23" spans="1:17" x14ac:dyDescent="0.25">
      <c r="B23" s="92"/>
      <c r="C23" s="93" t="s">
        <v>53</v>
      </c>
      <c r="D23" s="94" t="s">
        <v>54</v>
      </c>
      <c r="E23" s="95"/>
      <c r="F23" s="94"/>
      <c r="G23" s="116">
        <v>43110</v>
      </c>
      <c r="H23" s="95"/>
      <c r="I23" s="98">
        <v>6</v>
      </c>
      <c r="J23" s="99"/>
      <c r="K23" s="100">
        <v>6</v>
      </c>
      <c r="L23" s="101">
        <v>6</v>
      </c>
      <c r="M23" s="102"/>
      <c r="N23" s="100"/>
      <c r="O23" s="103"/>
    </row>
    <row r="24" spans="1:17" ht="14.4" thickBot="1" x14ac:dyDescent="0.3">
      <c r="B24" s="117"/>
      <c r="C24" s="118" t="s">
        <v>55</v>
      </c>
      <c r="D24" s="119" t="s">
        <v>56</v>
      </c>
      <c r="E24" s="120"/>
      <c r="F24" s="121"/>
      <c r="G24" s="122">
        <v>43110</v>
      </c>
      <c r="H24" s="120"/>
      <c r="I24" s="123">
        <v>2</v>
      </c>
      <c r="J24" s="124">
        <v>2</v>
      </c>
      <c r="K24" s="125"/>
      <c r="L24" s="126">
        <v>2</v>
      </c>
      <c r="M24" s="127"/>
      <c r="N24" s="125"/>
      <c r="O24" s="128"/>
      <c r="P24" s="68"/>
      <c r="Q24" s="68"/>
    </row>
    <row r="25" spans="1:17" ht="14.4" thickBot="1" x14ac:dyDescent="0.3">
      <c r="B25" s="129"/>
      <c r="C25" s="130" t="s">
        <v>57</v>
      </c>
      <c r="D25" s="73" t="s">
        <v>58</v>
      </c>
      <c r="E25" s="131">
        <v>43110</v>
      </c>
      <c r="F25" s="73"/>
      <c r="G25" s="72"/>
      <c r="H25" s="130"/>
      <c r="I25" s="132">
        <v>72</v>
      </c>
      <c r="J25" s="133"/>
      <c r="K25" s="134">
        <v>72</v>
      </c>
      <c r="L25" s="135">
        <v>72</v>
      </c>
      <c r="M25" s="136"/>
      <c r="N25" s="134"/>
      <c r="O25" s="137"/>
    </row>
    <row r="26" spans="1:17" ht="14.4" thickBot="1" x14ac:dyDescent="0.3">
      <c r="B26" s="138"/>
      <c r="C26" s="139" t="s">
        <v>59</v>
      </c>
      <c r="D26" s="140" t="s">
        <v>60</v>
      </c>
      <c r="E26" s="122">
        <v>43110</v>
      </c>
      <c r="F26" s="140"/>
      <c r="G26" s="141"/>
      <c r="H26" s="141"/>
      <c r="I26" s="142">
        <v>79</v>
      </c>
      <c r="J26" s="143"/>
      <c r="K26" s="144">
        <v>79</v>
      </c>
      <c r="L26" s="145">
        <v>79</v>
      </c>
      <c r="M26" s="146"/>
      <c r="N26" s="144"/>
      <c r="O26" s="147"/>
      <c r="P26" s="68"/>
      <c r="Q26" s="68"/>
    </row>
    <row r="27" spans="1:17" x14ac:dyDescent="0.25">
      <c r="B27" s="148"/>
      <c r="C27" s="85" t="s">
        <v>61</v>
      </c>
      <c r="D27" s="149" t="s">
        <v>62</v>
      </c>
      <c r="E27" s="150"/>
      <c r="F27" s="149"/>
      <c r="G27" s="150">
        <v>43110</v>
      </c>
      <c r="H27" s="149"/>
      <c r="I27" s="151">
        <v>204</v>
      </c>
      <c r="J27" s="152">
        <v>204</v>
      </c>
      <c r="K27" s="153"/>
      <c r="L27" s="154">
        <v>204</v>
      </c>
      <c r="M27" s="155"/>
      <c r="N27" s="153"/>
      <c r="O27" s="156"/>
      <c r="P27" s="68"/>
      <c r="Q27" s="68"/>
    </row>
    <row r="28" spans="1:17" s="168" customFormat="1" x14ac:dyDescent="0.25">
      <c r="A28"/>
      <c r="B28" s="157"/>
      <c r="C28" s="158" t="s">
        <v>61</v>
      </c>
      <c r="D28" s="159" t="s">
        <v>63</v>
      </c>
      <c r="E28" s="160"/>
      <c r="F28" s="159"/>
      <c r="G28" s="160">
        <v>43110</v>
      </c>
      <c r="H28" s="159"/>
      <c r="I28" s="161">
        <v>8</v>
      </c>
      <c r="J28" s="162">
        <v>8</v>
      </c>
      <c r="K28" s="163"/>
      <c r="L28" s="164">
        <v>8</v>
      </c>
      <c r="M28" s="165"/>
      <c r="N28" s="163"/>
      <c r="O28" s="166" t="s">
        <v>64</v>
      </c>
      <c r="P28" s="167"/>
      <c r="Q28" s="167"/>
    </row>
    <row r="29" spans="1:17" ht="14.4" thickBot="1" x14ac:dyDescent="0.3">
      <c r="B29" s="169"/>
      <c r="C29" s="170" t="s">
        <v>65</v>
      </c>
      <c r="D29" s="109" t="s">
        <v>66</v>
      </c>
      <c r="E29" s="109"/>
      <c r="F29" s="109"/>
      <c r="G29" s="171">
        <v>43110</v>
      </c>
      <c r="H29" s="172"/>
      <c r="I29" s="173">
        <v>8</v>
      </c>
      <c r="J29" s="174"/>
      <c r="K29" s="175">
        <v>8</v>
      </c>
      <c r="L29" s="176"/>
      <c r="M29" s="177">
        <v>8</v>
      </c>
      <c r="N29" s="175"/>
      <c r="O29" s="178"/>
    </row>
    <row r="30" spans="1:17" x14ac:dyDescent="0.25">
      <c r="B30" s="179"/>
      <c r="C30" s="49" t="s">
        <v>67</v>
      </c>
      <c r="D30" s="180" t="s">
        <v>68</v>
      </c>
      <c r="E30" s="180"/>
      <c r="F30" s="180"/>
      <c r="G30" s="50">
        <v>43110</v>
      </c>
      <c r="H30" s="49"/>
      <c r="I30" s="181">
        <v>44</v>
      </c>
      <c r="J30" s="182"/>
      <c r="K30" s="183">
        <v>44</v>
      </c>
      <c r="L30" s="184"/>
      <c r="M30" s="185">
        <v>44</v>
      </c>
      <c r="N30" s="183"/>
      <c r="O30" s="186" t="s">
        <v>69</v>
      </c>
    </row>
    <row r="31" spans="1:17" ht="14.4" thickBot="1" x14ac:dyDescent="0.3">
      <c r="B31" s="187"/>
      <c r="C31" s="61" t="s">
        <v>70</v>
      </c>
      <c r="D31" s="121" t="s">
        <v>71</v>
      </c>
      <c r="E31" s="120">
        <v>43110</v>
      </c>
      <c r="F31" s="121"/>
      <c r="G31" s="61"/>
      <c r="H31" s="61"/>
      <c r="I31" s="188">
        <v>56</v>
      </c>
      <c r="J31" s="189">
        <v>56</v>
      </c>
      <c r="K31" s="190"/>
      <c r="L31" s="191">
        <v>56</v>
      </c>
      <c r="M31" s="192"/>
      <c r="N31" s="190"/>
      <c r="O31" s="193"/>
    </row>
    <row r="32" spans="1:17" s="168" customFormat="1" x14ac:dyDescent="0.25">
      <c r="B32" s="194"/>
      <c r="C32" s="195" t="s">
        <v>70</v>
      </c>
      <c r="D32" s="196" t="s">
        <v>72</v>
      </c>
      <c r="E32" s="197">
        <v>43110</v>
      </c>
      <c r="F32" s="196"/>
      <c r="G32" s="196"/>
      <c r="H32" s="195"/>
      <c r="I32" s="198">
        <v>140</v>
      </c>
      <c r="J32" s="199">
        <v>140</v>
      </c>
      <c r="K32" s="200"/>
      <c r="L32" s="201">
        <v>140</v>
      </c>
      <c r="M32" s="202"/>
      <c r="N32" s="200"/>
      <c r="O32" s="203"/>
    </row>
    <row r="33" spans="2:17" ht="14.4" thickBot="1" x14ac:dyDescent="0.3">
      <c r="B33" s="169"/>
      <c r="C33" s="170" t="s">
        <v>73</v>
      </c>
      <c r="D33" s="109" t="s">
        <v>74</v>
      </c>
      <c r="E33" s="109"/>
      <c r="F33" s="109"/>
      <c r="G33" s="204">
        <v>43110</v>
      </c>
      <c r="H33" s="108"/>
      <c r="I33" s="173">
        <v>1</v>
      </c>
      <c r="J33" s="174">
        <v>1</v>
      </c>
      <c r="K33" s="175"/>
      <c r="L33" s="176">
        <v>1</v>
      </c>
      <c r="M33" s="177"/>
      <c r="N33" s="175"/>
      <c r="O33" s="178" t="s">
        <v>75</v>
      </c>
      <c r="P33" s="68"/>
      <c r="Q33" s="68"/>
    </row>
    <row r="34" spans="2:17" x14ac:dyDescent="0.25">
      <c r="B34" s="205"/>
      <c r="C34" s="206" t="s">
        <v>3</v>
      </c>
      <c r="D34" s="206">
        <f>ROWS(D10:D33)</f>
        <v>24</v>
      </c>
      <c r="E34" s="207"/>
      <c r="F34" s="207"/>
      <c r="G34" s="207"/>
      <c r="H34" s="207"/>
      <c r="I34" s="208">
        <f>SUM(I10:I33)</f>
        <v>1329</v>
      </c>
      <c r="J34" s="209">
        <f>SUM(J10:J33)</f>
        <v>446</v>
      </c>
      <c r="K34" s="209">
        <f>SUM(K10:K33)</f>
        <v>883</v>
      </c>
      <c r="L34" s="209">
        <f>SUM(L10:L33)</f>
        <v>592</v>
      </c>
      <c r="M34" s="209">
        <f>SUM(M10:M33)</f>
        <v>519</v>
      </c>
      <c r="N34" s="209">
        <f>SUM(N10:N33)</f>
        <v>218</v>
      </c>
      <c r="O34" s="210"/>
    </row>
    <row r="35" spans="2:17" ht="14.4" thickBot="1" x14ac:dyDescent="0.3">
      <c r="B35" s="23"/>
      <c r="C35" s="211"/>
      <c r="D35" s="211"/>
      <c r="E35" s="212"/>
      <c r="F35" s="212"/>
      <c r="G35" s="212"/>
      <c r="H35" s="212"/>
      <c r="I35" s="213"/>
      <c r="J35" s="214">
        <f>J34/I34</f>
        <v>0.33559066967644846</v>
      </c>
      <c r="K35" s="215">
        <f>K34/I34</f>
        <v>0.66440933032355154</v>
      </c>
      <c r="L35" s="216">
        <f>L34/I34</f>
        <v>0.44544770504138448</v>
      </c>
      <c r="M35" s="214">
        <f>M34/I34</f>
        <v>0.3905191873589165</v>
      </c>
      <c r="N35" s="214">
        <f>N34/I34</f>
        <v>0.16403310759969902</v>
      </c>
      <c r="O35" s="217"/>
    </row>
    <row r="37" spans="2:17" x14ac:dyDescent="0.25">
      <c r="B37" s="218"/>
      <c r="C37" s="218"/>
      <c r="F37" s="219"/>
      <c r="I37" s="220"/>
    </row>
    <row r="38" spans="2:17" x14ac:dyDescent="0.25">
      <c r="B38" s="218"/>
      <c r="C38" s="218"/>
      <c r="F38" s="219"/>
      <c r="I38" s="220"/>
    </row>
    <row r="39" spans="2:17" x14ac:dyDescent="0.25">
      <c r="B39" s="218"/>
      <c r="C39" s="218"/>
      <c r="F39" s="219"/>
      <c r="I39" s="220"/>
    </row>
    <row r="40" spans="2:17" x14ac:dyDescent="0.25">
      <c r="I40" s="220"/>
    </row>
    <row r="41" spans="2:17" x14ac:dyDescent="0.25">
      <c r="I41" s="220"/>
    </row>
  </sheetData>
  <mergeCells count="21">
    <mergeCell ref="H34:H35"/>
    <mergeCell ref="I34:I35"/>
    <mergeCell ref="O34:O35"/>
    <mergeCell ref="B8:I8"/>
    <mergeCell ref="J8:K8"/>
    <mergeCell ref="L8:N8"/>
    <mergeCell ref="O8:O9"/>
    <mergeCell ref="B34:B35"/>
    <mergeCell ref="C34:C35"/>
    <mergeCell ref="D34:D35"/>
    <mergeCell ref="E34:E35"/>
    <mergeCell ref="F34:F35"/>
    <mergeCell ref="G34:G35"/>
    <mergeCell ref="B2:F2"/>
    <mergeCell ref="G2:H2"/>
    <mergeCell ref="I2:K2"/>
    <mergeCell ref="D3:E3"/>
    <mergeCell ref="B4:B5"/>
    <mergeCell ref="C4:C5"/>
    <mergeCell ref="D4:E5"/>
    <mergeCell ref="F4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Plans list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Hagit</dc:creator>
  <cp:lastModifiedBy>Hagit</cp:lastModifiedBy>
  <dcterms:created xsi:type="dcterms:W3CDTF">2018-01-04T22:30:07Z</dcterms:created>
  <dcterms:modified xsi:type="dcterms:W3CDTF">2018-01-04T22:30:37Z</dcterms:modified>
</cp:coreProperties>
</file>